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2030" windowHeight="5865" tabRatio="601" activeTab="0"/>
  </bookViews>
  <sheets>
    <sheet name="Reserve League Division 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<sst xmlns="http://schemas.openxmlformats.org/spreadsheetml/2006/main" count="195" uniqueCount="195">
  <si>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Glasgow Hawks v Boroughmuir</t>
  </si>
  <si>
    <t>Boroughmuir v Glasgow Hawks</t>
  </si>
  <si>
    <t>Glasgow Hawks v Stirling County</t>
  </si>
  <si>
    <t>Stirling County v Boroughmuir</t>
  </si>
  <si>
    <t>Stirling County v Glasgow Hawks</t>
  </si>
  <si>
    <t>Boroughmuir v Stirling County</t>
  </si>
  <si>
    <t>Glasgow Hawks v Heriots</t>
  </si>
  <si>
    <t>Stirling County v Heriots</t>
  </si>
  <si>
    <t>Heriots v Boroughmuir</t>
  </si>
  <si>
    <t>Heriots v Stirling County</t>
  </si>
  <si>
    <t>Boroughmuir v Heriots</t>
  </si>
  <si>
    <t>P</t>
  </si>
  <si>
    <t>W</t>
  </si>
  <si>
    <t>D</t>
  </si>
  <si>
    <t>L</t>
  </si>
  <si>
    <t>For</t>
  </si>
  <si>
    <t>A</t>
  </si>
  <si>
    <t>Pts</t>
  </si>
  <si>
    <t>Boroughmuir</t>
  </si>
  <si>
    <t>Heriots</t>
  </si>
  <si>
    <t>Glasgow Hawks</t>
  </si>
  <si>
    <t>Stirling County</t>
  </si>
  <si>
    <t>Ded</t>
  </si>
  <si>
    <t>Ayr v Dundee HSFP</t>
  </si>
  <si>
    <t>Edin. Accies v Heriots</t>
  </si>
  <si>
    <t>Boroughmuir v Aberdeen GSFP</t>
  </si>
  <si>
    <t>Heriots v Ayr</t>
  </si>
  <si>
    <t>Dundee HSFP v Aberdeen GSFP</t>
  </si>
  <si>
    <t>Edin. Accies v Ayr</t>
  </si>
  <si>
    <t>Dundee HSFP v Stirling County</t>
  </si>
  <si>
    <t>Aberdeen GSFP v Heriots</t>
  </si>
  <si>
    <t>Ayr v Aberdeen GSFP</t>
  </si>
  <si>
    <t>Dundee HSFP v Boroughmuir</t>
  </si>
  <si>
    <t>Watsonians v Ayr</t>
  </si>
  <si>
    <t>Glasgow Hawks v Aberdeen GSFP</t>
  </si>
  <si>
    <t>Edin. Accies v Dundee HSFP</t>
  </si>
  <si>
    <t>Aberdeen GSFP v Watsonians</t>
  </si>
  <si>
    <t>Watsonians v Stirling County</t>
  </si>
  <si>
    <t>Ayr v Boroughmuir</t>
  </si>
  <si>
    <t>Heriots v Dundee HSFP</t>
  </si>
  <si>
    <t>Dundee HSFP v Ayr</t>
  </si>
  <si>
    <t>Heriots v Edin. Accies</t>
  </si>
  <si>
    <t>Aberdeen GSFP v Edin. Accies</t>
  </si>
  <si>
    <t>Glasgow Hawks v Dundee HSFP</t>
  </si>
  <si>
    <t>Aberdeen GSFP v Stirling County</t>
  </si>
  <si>
    <t>Stirling County v Edin. Accies</t>
  </si>
  <si>
    <t>Watsonians v Dundee HSFP</t>
  </si>
  <si>
    <t>Watsonians v Heriots</t>
  </si>
  <si>
    <t>Edin. Accies v Glasgow Hawks</t>
  </si>
  <si>
    <t>Ayr v Heriots</t>
  </si>
  <si>
    <t>Aberdeen GSFP v Dundee HSFP</t>
  </si>
  <si>
    <t>Ayr v Edin. Accies</t>
  </si>
  <si>
    <t>Stirling County v Dundee HSFP</t>
  </si>
  <si>
    <t>Watsonians v Glasgow Hawks</t>
  </si>
  <si>
    <t>Heriots v Aberdeen GSFP</t>
  </si>
  <si>
    <t>Edin. Accies v Watsonians</t>
  </si>
  <si>
    <t>Aberdeen GSFP v Ayr</t>
  </si>
  <si>
    <t>Boroughmuir v Dundee HSFP</t>
  </si>
  <si>
    <t>Ayr v Watsonians</t>
  </si>
  <si>
    <t>Aberdeen GSFP v Glasgow Hawks</t>
  </si>
  <si>
    <t>Dundee HSFP v Edin. Accies</t>
  </si>
  <si>
    <t>Watsonians v Aberdeen GSFP</t>
  </si>
  <si>
    <t>Boroughmuir v Ayr</t>
  </si>
  <si>
    <t>Edin. Accies v Aberdeen GSFP</t>
  </si>
  <si>
    <t>Dundee HSFP v Glasgow Hawks</t>
  </si>
  <si>
    <t>Watsonians v Boroughmuir</t>
  </si>
  <si>
    <t>Stirling County v Aberdeen GSFP</t>
  </si>
  <si>
    <t>Edin. Accies v Stirling County</t>
  </si>
  <si>
    <t>Dundee HSFP v Watsonians</t>
  </si>
  <si>
    <t>Boroughmuir v Edin. Accies</t>
  </si>
  <si>
    <t>Heriots v Watsonians</t>
  </si>
  <si>
    <t>Ayr v Glasgow Hawks</t>
  </si>
  <si>
    <t>Dundee HSFP</t>
  </si>
  <si>
    <t>Ayr</t>
  </si>
  <si>
    <t>Watsonians</t>
  </si>
  <si>
    <t>Edin. Accies</t>
  </si>
  <si>
    <t>Aberdeen GSFP</t>
  </si>
  <si>
    <t>West of Scotland v Glasgow Hawks</t>
  </si>
  <si>
    <t>Stirling County v West of Scotland</t>
  </si>
  <si>
    <t>West of Scotland v Edin. Accies</t>
  </si>
  <si>
    <t>West of Scotland v Dundee HSFP</t>
  </si>
  <si>
    <t>Heriots v West of Scotland</t>
  </si>
  <si>
    <t>Aberdeen GSFP v West of Scotland</t>
  </si>
  <si>
    <t>West of Scotland v Heriots</t>
  </si>
  <si>
    <t>West of Scotland v Ayr</t>
  </si>
  <si>
    <t>West of Scotland v Boroughmuir</t>
  </si>
  <si>
    <t>Ayr v West of Scotland</t>
  </si>
  <si>
    <t>Glasgow Hawks v West of Scotland</t>
  </si>
  <si>
    <t>West of Scotland v Watsonians</t>
  </si>
  <si>
    <t>West of Scotland</t>
  </si>
  <si>
    <t>TB</t>
  </si>
  <si>
    <t>LB</t>
  </si>
  <si>
    <t>Saturday 29 Aug 2009</t>
  </si>
  <si>
    <t>Hillhead/Jordanhill v Boroughmuir</t>
  </si>
  <si>
    <t>Stewarts Melville FP v Edin. Accies</t>
  </si>
  <si>
    <t>Saturday 19 Sept 2009</t>
  </si>
  <si>
    <t>Dundee HSFP v Hillhead/Jordanhill</t>
  </si>
  <si>
    <t>Stirling County v Stewarts Melville FP</t>
  </si>
  <si>
    <t>Saturday 10 Oct 2009</t>
  </si>
  <si>
    <t>Aberdeen GSFP v Hillhead/Jordanhill</t>
  </si>
  <si>
    <t>West of Scotland v Stewarts Melville FP</t>
  </si>
  <si>
    <t>Saturday 31 Oct 2009</t>
  </si>
  <si>
    <t>Hillhead/Jordanhill v Heriots</t>
  </si>
  <si>
    <t>Stewarts Melville FP v Watsonians</t>
  </si>
  <si>
    <t>Saturday 28 Nov 2009</t>
  </si>
  <si>
    <t>Boroughmuir v Hillhead/Jordanhill</t>
  </si>
  <si>
    <t>Edin. Accies v Stewarts Melville FP</t>
  </si>
  <si>
    <t>Saturday 19 Dec 2010</t>
  </si>
  <si>
    <t>Stewarts Melville FP v Aberdeen GSFP</t>
  </si>
  <si>
    <t>Stirling County v Hillhead/Jordanhill</t>
  </si>
  <si>
    <t>Saturday 23 Jan 2010</t>
  </si>
  <si>
    <t>Ayr v Stewarts Melville FP</t>
  </si>
  <si>
    <t>West of Scotland v Hillhead/Jordanhill</t>
  </si>
  <si>
    <t>Saturday 06 Mar 2010</t>
  </si>
  <si>
    <t>Hillhead/Jordanhill v Watsonians</t>
  </si>
  <si>
    <t>Stewarts Melville FP v Boroughmuir</t>
  </si>
  <si>
    <t>Saturday 05 Sept 2009</t>
  </si>
  <si>
    <t>Edin. Accies v Hillhead/Jordanhill</t>
  </si>
  <si>
    <t>Glasgow Hawks v Stewarts Melville FP</t>
  </si>
  <si>
    <t>Saturday 26 Sept 2009</t>
  </si>
  <si>
    <t>Aberdeen GSFP v Stewarts Melville FP</t>
  </si>
  <si>
    <t>Hillhead/Jordanhill v Stirling County</t>
  </si>
  <si>
    <t>Saturday 17 Oct 2009</t>
  </si>
  <si>
    <t>Hillhead/Jordanhill v West of Scotland</t>
  </si>
  <si>
    <t>Stewarts Melville FP v Ayr</t>
  </si>
  <si>
    <t>Saturday 07 Nov 2009</t>
  </si>
  <si>
    <t>Boroughmuir v Stewarts Melville FP</t>
  </si>
  <si>
    <t>Watsonians v Hillhead/Jordanhill</t>
  </si>
  <si>
    <t>Saturday 05 Dec 2009</t>
  </si>
  <si>
    <t>Glasgow Hawks v Hillhead/Jordanhill</t>
  </si>
  <si>
    <t>Saturday 09 Jan 2010</t>
  </si>
  <si>
    <t>Saturday 30 January 2010</t>
  </si>
  <si>
    <t>Stewarts Melville FP v Heriots</t>
  </si>
  <si>
    <t>Saturday 12 Sept 2009</t>
  </si>
  <si>
    <t>Hillhead/Jordanhill v Glasgow Hawks</t>
  </si>
  <si>
    <t>Stewarts Melville FP v Dundee HSFP</t>
  </si>
  <si>
    <t>Saturday 03 Oct 2009</t>
  </si>
  <si>
    <t>Stewarts Melville FP v Hillhead/Jordanhill</t>
  </si>
  <si>
    <t>Saturday 24 Oct 2009</t>
  </si>
  <si>
    <t>Ayr v Hillhead/Jordanhill</t>
  </si>
  <si>
    <t>Heriots v Stewarts Melville FP</t>
  </si>
  <si>
    <t>Saturday 14 Nov 2009</t>
  </si>
  <si>
    <t>Saturday 12 Dec 2010</t>
  </si>
  <si>
    <t>Hillhead/Jordanhill v Dundee HSFP</t>
  </si>
  <si>
    <t>Stewarts Melville FP v Stirling County</t>
  </si>
  <si>
    <t>Saturday 16 Jan 2010</t>
  </si>
  <si>
    <t>Stewarts Melville FP v West of Scotland</t>
  </si>
  <si>
    <t>Saturday 20 Feb 2010</t>
  </si>
  <si>
    <t>Heriots v Hillhead/Jordanhill</t>
  </si>
  <si>
    <t>Watsonians v Stewarts Melville FP</t>
  </si>
  <si>
    <t>Stewarts Melville FP</t>
  </si>
  <si>
    <t>Hillhead/Jordanhill</t>
  </si>
  <si>
    <t>Reserve League Div 1</t>
  </si>
  <si>
    <t xml:space="preserve"> </t>
  </si>
  <si>
    <t>Stewarts Melville FP v Glasgow Hawks</t>
  </si>
  <si>
    <t>Saturday 03 Apr 2010</t>
  </si>
  <si>
    <t>20/03 Aberdeen GSFP v Boroughmuir</t>
  </si>
  <si>
    <t>27/03 Heriots v Glasgow Hawks</t>
  </si>
  <si>
    <t>13/03 Hillhead/Jordanhill v Stewarts Melville FP</t>
  </si>
  <si>
    <t>13/02 Watsonians v Edin. Accies</t>
  </si>
  <si>
    <t>20/03 West of Scotland v Stirling County</t>
  </si>
  <si>
    <t>13/03 Edin. Accies v Boroughmuir</t>
  </si>
  <si>
    <t xml:space="preserve">06/02 Glasgow Hawks v Watsonians </t>
  </si>
  <si>
    <t>27/03 Hillhead/Jordanhill v Aberdeen GSFP</t>
  </si>
  <si>
    <t>03/04 Aberdeen GSFP v Heriots</t>
  </si>
  <si>
    <t>13/02 Boroughmuir v West of Scotland</t>
  </si>
  <si>
    <t>06/02 Ayr v Stirling County</t>
  </si>
  <si>
    <t>13/02 Dundee HSFP v Stewarts Melville FP</t>
  </si>
  <si>
    <t>27/03 Edin. Accies v West of Scotland</t>
  </si>
  <si>
    <t>Saturday 10 Apr 2010</t>
  </si>
  <si>
    <t>Saturday 17 Apr 2010</t>
  </si>
  <si>
    <t>06/02 Dundee HSFP v Heriots</t>
  </si>
  <si>
    <t>21/11 Watsonians v West of Scotland</t>
  </si>
  <si>
    <t>Saturday 24 Apr 2010</t>
  </si>
  <si>
    <t>10/04 Glasgow Hawks v Aberdeen GSFP</t>
  </si>
  <si>
    <t>13/03 West of Scotland v Aberdeen GSFP</t>
  </si>
  <si>
    <t>13/03 Stirling County v Watsonians</t>
  </si>
  <si>
    <t>03/04 Dundee HSFP v Boroughmuir</t>
  </si>
  <si>
    <t>24/04 Aberdeen GSFP v Edin. Accies</t>
  </si>
  <si>
    <t>09/03 Hillhead/Jordanhill v Edin. Accies</t>
  </si>
  <si>
    <t>20/03 Glasgow Hawks v Edin. Accies</t>
  </si>
  <si>
    <t>03/04 Edin. Accies v Heriots</t>
  </si>
  <si>
    <t>27/03 Boroughmuir v Watsonians</t>
  </si>
  <si>
    <t>03/04 Stirling County v Hillhead/Jordanhill</t>
  </si>
  <si>
    <t>03/04 Ayr v West of Scotland</t>
  </si>
  <si>
    <t>Dundee HSFP v West of Scot0land</t>
  </si>
  <si>
    <t>Saturday 01 May 2010</t>
  </si>
  <si>
    <t>13/03 Glasgow Hawks v Ayr</t>
  </si>
  <si>
    <t>01/05 Aberdeen GSFP v West of Scotland</t>
  </si>
  <si>
    <t>16/03 Hillhead/Jordanhill v Ayr</t>
  </si>
  <si>
    <t>17/04 Stewarts Melville FP v Aberdeen GSFP</t>
  </si>
  <si>
    <t>Saturday 15 May 2010</t>
  </si>
  <si>
    <t>27/03 Stirling County v Ayr</t>
  </si>
  <si>
    <t>15/04 Ayr v Dundee HSFP</t>
  </si>
  <si>
    <t>17/04 Heriots v Ayr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</si>
</sst>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87F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1" fillId="35" borderId="0" xfId="0" applyFont="1" applyFill="1" applyAlignment="1">
      <alignment/>
    </xf>
    <xf numFmtId="0" fontId="1" fillId="35" borderId="0" xfId="0" applyFont="1" applyFill="1" applyAlignment="1" quotePrefix="1">
      <alignment horizontal="left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19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47">
      <selection activeCell="E49" sqref="E49"/>
    </sheetView>
  </sheetViews>
  <sheetFormatPr defaultColWidth="9.140625" defaultRowHeight="12.75"/>
  <cols>
    <col min="1" max="1" width="22.7109375" style="0" customWidth="1"/>
    <col min="2" max="3" width="3.28125" style="0" customWidth="1"/>
    <col min="4" max="4" width="22.57421875" style="0" customWidth="1"/>
    <col min="5" max="6" width="3.28125" style="0" customWidth="1"/>
    <col min="7" max="7" width="22.57421875" style="0" customWidth="1"/>
    <col min="8" max="9" width="3.28125" style="0" customWidth="1"/>
    <col min="10" max="10" width="1.7109375" style="0" customWidth="1"/>
    <col min="11" max="11" width="19.00390625" style="0" customWidth="1"/>
    <col min="12" max="12" width="4.140625" style="0" customWidth="1"/>
    <col min="13" max="15" width="3.7109375" style="0" customWidth="1"/>
    <col min="16" max="17" width="5.140625" style="0" customWidth="1"/>
    <col min="18" max="19" width="3.7109375" style="0" customWidth="1"/>
    <col min="20" max="20" width="4.28125" style="0" customWidth="1"/>
    <col min="21" max="21" width="4.7109375" style="0" customWidth="1"/>
  </cols>
  <sheetData>
    <row r="1" spans="11:21" ht="12.75">
      <c r="K1" t="s">
        <v>152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90</v>
      </c>
      <c r="S1" s="3" t="s">
        <v>91</v>
      </c>
      <c r="T1" s="3" t="s">
        <v>22</v>
      </c>
      <c r="U1" s="3" t="s">
        <v>17</v>
      </c>
    </row>
    <row r="2" spans="1:21" s="1" customFormat="1" ht="12.75">
      <c r="A2" s="33" t="s">
        <v>92</v>
      </c>
      <c r="B2" s="5"/>
      <c r="C2" s="5"/>
      <c r="D2" s="34" t="s">
        <v>116</v>
      </c>
      <c r="E2" s="5"/>
      <c r="F2" s="5"/>
      <c r="G2" s="34" t="s">
        <v>133</v>
      </c>
      <c r="K2"/>
      <c r="L2"/>
      <c r="M2"/>
      <c r="N2"/>
      <c r="O2"/>
      <c r="P2"/>
      <c r="Q2"/>
      <c r="R2"/>
      <c r="S2"/>
      <c r="T2"/>
      <c r="U2"/>
    </row>
    <row r="3" spans="2:22" ht="12.75">
      <c r="B3" s="3"/>
      <c r="C3" s="3"/>
      <c r="K3" s="40" t="s">
        <v>21</v>
      </c>
      <c r="L3" s="22">
        <v>21</v>
      </c>
      <c r="M3" s="22">
        <v>20</v>
      </c>
      <c r="N3" s="22">
        <v>0</v>
      </c>
      <c r="O3" s="22">
        <v>1</v>
      </c>
      <c r="P3" s="22">
        <f>+B8+F5+I4+B17+F15+H18+C23+E27+I27+B35+F33+H35+C43+E44+I44+B54+F54+H54+C62+E63+I60+B73</f>
        <v>753</v>
      </c>
      <c r="Q3" s="22">
        <f>+C8+E5+H4+C17+E15+I18+B23+F27+H27+C35+E33+I35+B43+F44+H44+C54+E54+I54+B62+F63+H60+C73</f>
        <v>236</v>
      </c>
      <c r="R3" s="41">
        <v>14</v>
      </c>
      <c r="S3" s="22">
        <v>1</v>
      </c>
      <c r="T3" s="22">
        <v>0</v>
      </c>
      <c r="U3" s="22">
        <f aca="true" t="shared" si="0" ref="U3:U8">(M3*4)+(N3*2)+R3+S3-T3</f>
        <v>95</v>
      </c>
      <c r="V3" s="23"/>
    </row>
    <row r="4" spans="1:22" ht="12.75">
      <c r="A4" s="14" t="s">
        <v>50</v>
      </c>
      <c r="B4" s="2">
        <v>17</v>
      </c>
      <c r="C4" s="24">
        <v>33</v>
      </c>
      <c r="D4" s="14" t="s">
        <v>165</v>
      </c>
      <c r="E4" s="24">
        <v>53</v>
      </c>
      <c r="F4" s="12">
        <v>12</v>
      </c>
      <c r="G4" s="14" t="s">
        <v>44</v>
      </c>
      <c r="H4" s="14">
        <v>12</v>
      </c>
      <c r="I4" s="26">
        <v>32</v>
      </c>
      <c r="J4" s="4"/>
      <c r="K4" s="9" t="s">
        <v>20</v>
      </c>
      <c r="L4" s="22">
        <v>21</v>
      </c>
      <c r="M4" s="22">
        <v>16</v>
      </c>
      <c r="N4" s="22">
        <v>0</v>
      </c>
      <c r="O4" s="22">
        <v>5</v>
      </c>
      <c r="P4" s="22">
        <f>+C8+E7+I7+B16+F14+H16+C26+E24+I25+C31+E34+I34+B43+E43+I45+B52+F51+H51+C61+E60+H62+C70</f>
        <v>545</v>
      </c>
      <c r="Q4" s="22">
        <f>+B8+F7+H7+C16+E14+I16+B26+F24+H25+B31+F34+H34+C43+F43+H45+C52+E51+I51+B61+F60+I62+B70</f>
        <v>320</v>
      </c>
      <c r="R4" s="41">
        <v>10</v>
      </c>
      <c r="S4" s="22">
        <v>3</v>
      </c>
      <c r="T4" s="22">
        <v>0</v>
      </c>
      <c r="U4" s="22">
        <f t="shared" si="0"/>
        <v>77</v>
      </c>
      <c r="V4" s="23"/>
    </row>
    <row r="5" spans="1:21" ht="12.75">
      <c r="A5" s="14" t="s">
        <v>49</v>
      </c>
      <c r="B5" s="2">
        <v>5</v>
      </c>
      <c r="C5" s="24">
        <v>43</v>
      </c>
      <c r="D5" s="31" t="s">
        <v>29</v>
      </c>
      <c r="E5" s="2">
        <v>17</v>
      </c>
      <c r="F5" s="12">
        <v>23</v>
      </c>
      <c r="G5" s="14" t="s">
        <v>38</v>
      </c>
      <c r="H5" s="14">
        <v>20</v>
      </c>
      <c r="I5" s="14">
        <v>10</v>
      </c>
      <c r="J5" s="4"/>
      <c r="K5" s="9" t="s">
        <v>75</v>
      </c>
      <c r="L5" s="22">
        <v>20</v>
      </c>
      <c r="M5" s="22">
        <v>15</v>
      </c>
      <c r="N5" s="22">
        <v>0</v>
      </c>
      <c r="O5" s="22">
        <v>5</v>
      </c>
      <c r="P5" s="22">
        <f>+C7+E6+I9+B15+F16+H15+C24+E23+H25+C32+E33+I33+B42+E42+I41+B51+F53+H50+C59+F60+H61+C73</f>
        <v>541</v>
      </c>
      <c r="Q5" s="22">
        <f>+B7+F6+H9+C15+E16+I15+B24+F23+I25+B32+F33+H33+C42+F42+H41+C51+E53+I50+B59+E60+I61+B73</f>
        <v>322</v>
      </c>
      <c r="R5" s="41">
        <v>10</v>
      </c>
      <c r="S5" s="22">
        <v>1</v>
      </c>
      <c r="T5" s="22">
        <v>0</v>
      </c>
      <c r="U5" s="22">
        <f t="shared" si="0"/>
        <v>71</v>
      </c>
    </row>
    <row r="6" spans="1:22" ht="12.75">
      <c r="A6" s="14" t="s">
        <v>93</v>
      </c>
      <c r="B6" s="2">
        <v>10</v>
      </c>
      <c r="C6" s="25">
        <v>30</v>
      </c>
      <c r="D6" s="14" t="s">
        <v>117</v>
      </c>
      <c r="E6" s="24">
        <v>32</v>
      </c>
      <c r="F6" s="12">
        <v>12</v>
      </c>
      <c r="G6" s="14" t="s">
        <v>70</v>
      </c>
      <c r="H6" s="24">
        <v>46</v>
      </c>
      <c r="I6" s="12">
        <v>12</v>
      </c>
      <c r="J6" s="4"/>
      <c r="K6" s="14" t="s">
        <v>19</v>
      </c>
      <c r="L6" s="22">
        <v>19</v>
      </c>
      <c r="M6" s="22">
        <v>12</v>
      </c>
      <c r="N6" s="22">
        <v>0</v>
      </c>
      <c r="O6" s="22">
        <v>7</v>
      </c>
      <c r="P6" s="22">
        <f>C5+E8+H6+C13+E16+I16+B25+F27+H26+C33+E35+I31+B44+F45+H42+C51+E51+I49+B62+F62+H63+C74</f>
        <v>492</v>
      </c>
      <c r="Q6" s="22">
        <f>B5+F8+I6+B13+F16+H16+C25+E27+I26+B33+F35+H31+C44+E45+I42+B51+F51+H49+C62+E62+I63+B74</f>
        <v>273</v>
      </c>
      <c r="R6" s="41">
        <v>7</v>
      </c>
      <c r="S6" s="22">
        <v>4</v>
      </c>
      <c r="T6" s="22">
        <v>5</v>
      </c>
      <c r="U6" s="22">
        <f t="shared" si="0"/>
        <v>54</v>
      </c>
      <c r="V6" s="23"/>
    </row>
    <row r="7" spans="1:22" ht="12.75">
      <c r="A7" s="14" t="s">
        <v>94</v>
      </c>
      <c r="B7" s="26">
        <v>37</v>
      </c>
      <c r="C7" s="2">
        <v>12</v>
      </c>
      <c r="D7" s="14" t="s">
        <v>118</v>
      </c>
      <c r="E7" s="12">
        <v>19</v>
      </c>
      <c r="F7" s="12">
        <v>5</v>
      </c>
      <c r="G7" s="14" t="s">
        <v>134</v>
      </c>
      <c r="H7" s="12">
        <v>7</v>
      </c>
      <c r="I7" s="26">
        <v>39</v>
      </c>
      <c r="J7" s="4"/>
      <c r="K7" s="14" t="s">
        <v>72</v>
      </c>
      <c r="L7" s="22">
        <v>20</v>
      </c>
      <c r="M7" s="22">
        <v>9</v>
      </c>
      <c r="N7" s="22">
        <v>1</v>
      </c>
      <c r="O7" s="22">
        <v>10</v>
      </c>
      <c r="P7" s="23">
        <f>+C4+E5+I8+B14+F18+H14+C25+E22+I24+B32+F34+I35+B41+E41+I43+B50+F50+H49+C63+E59+I61+B70</f>
        <v>431</v>
      </c>
      <c r="Q7" s="23">
        <f>+B4+F5+H8+C14+E18+I14+B25+F22+H24+C32+E34+H35+C41+F41+H43+C50+E50+I49+B63+F59+H61+C70</f>
        <v>387</v>
      </c>
      <c r="R7" s="41">
        <v>8</v>
      </c>
      <c r="S7" s="22">
        <v>5</v>
      </c>
      <c r="T7" s="22">
        <v>3</v>
      </c>
      <c r="U7" s="22">
        <f t="shared" si="0"/>
        <v>48</v>
      </c>
      <c r="V7" s="23"/>
    </row>
    <row r="8" spans="1:22" ht="12.75">
      <c r="A8" s="31" t="s">
        <v>4</v>
      </c>
      <c r="B8" s="26">
        <v>37</v>
      </c>
      <c r="C8" s="26">
        <v>33</v>
      </c>
      <c r="D8" s="31" t="s">
        <v>54</v>
      </c>
      <c r="E8" s="12">
        <v>15</v>
      </c>
      <c r="F8" s="12">
        <v>8</v>
      </c>
      <c r="G8" s="31" t="s">
        <v>135</v>
      </c>
      <c r="H8" s="12">
        <v>11</v>
      </c>
      <c r="I8" s="12">
        <v>17</v>
      </c>
      <c r="J8" s="4"/>
      <c r="K8" s="14" t="s">
        <v>150</v>
      </c>
      <c r="L8" s="22">
        <v>21</v>
      </c>
      <c r="M8" s="22">
        <v>8</v>
      </c>
      <c r="N8" s="22">
        <v>0</v>
      </c>
      <c r="O8" s="22">
        <v>13</v>
      </c>
      <c r="P8" s="22">
        <f>+B7+F7+H8+C17+F13+H17+C27+E26+I26+B34+F32+H34+C42+F41+H44+B53+F52+H53+C60+E62+I64+B72</f>
        <v>482</v>
      </c>
      <c r="Q8" s="22">
        <f>+C7+E7+I8+B17+E13+I17+B27+F26+H26+C34+E32+I34+B42+E41+I44+C53+E52+I53+B60+F62+H64+C72</f>
        <v>408</v>
      </c>
      <c r="R8" s="41">
        <v>8</v>
      </c>
      <c r="S8" s="22">
        <v>6</v>
      </c>
      <c r="T8" s="22">
        <v>0</v>
      </c>
      <c r="U8" s="22">
        <f t="shared" si="0"/>
        <v>46</v>
      </c>
      <c r="V8" s="23"/>
    </row>
    <row r="9" spans="1:22" ht="12.75">
      <c r="A9" s="31" t="s">
        <v>88</v>
      </c>
      <c r="B9" s="12">
        <v>14</v>
      </c>
      <c r="C9" s="12">
        <v>17</v>
      </c>
      <c r="D9" s="14" t="s">
        <v>33</v>
      </c>
      <c r="E9" s="25">
        <v>47</v>
      </c>
      <c r="F9" s="12">
        <v>7</v>
      </c>
      <c r="G9" s="14" t="s">
        <v>79</v>
      </c>
      <c r="H9" s="12">
        <v>12</v>
      </c>
      <c r="I9" s="12">
        <v>22</v>
      </c>
      <c r="J9" s="4"/>
      <c r="K9" s="14" t="s">
        <v>18</v>
      </c>
      <c r="L9" s="22">
        <v>21</v>
      </c>
      <c r="M9" s="22">
        <v>8</v>
      </c>
      <c r="N9" s="22">
        <v>0</v>
      </c>
      <c r="O9" s="22">
        <v>13</v>
      </c>
      <c r="P9" s="22">
        <f>+C6+E4+I5+B13+F17+H13+B24+F24+H24+C35+E32+I36+B40+E40+I42+B49+F49+I50+B61+F59+H60+C72</f>
        <v>379</v>
      </c>
      <c r="Q9" s="22">
        <f>+B6+F4+H5+C13+E17+I13+C24+E24+I24+B35+F32+H36+C40+F40+H42+C49+E49+H50+C61+E59+I60+B72</f>
        <v>421</v>
      </c>
      <c r="R9" s="41">
        <v>4</v>
      </c>
      <c r="S9" s="22">
        <v>7</v>
      </c>
      <c r="T9" s="22">
        <v>0</v>
      </c>
      <c r="U9" s="22">
        <f aca="true" t="shared" si="1" ref="U9:U14">(M9*4)+(N9*2)+R9+S9-T9</f>
        <v>43</v>
      </c>
      <c r="V9" s="23"/>
    </row>
    <row r="10" spans="1:22" ht="12.75">
      <c r="A10" s="14"/>
      <c r="B10" s="5"/>
      <c r="C10" s="5"/>
      <c r="D10" s="14"/>
      <c r="E10" s="5"/>
      <c r="F10" s="5"/>
      <c r="G10" s="14"/>
      <c r="H10" s="7"/>
      <c r="J10" s="4"/>
      <c r="K10" s="9" t="s">
        <v>74</v>
      </c>
      <c r="L10" s="22">
        <v>22</v>
      </c>
      <c r="M10" s="22">
        <v>9</v>
      </c>
      <c r="N10" s="22">
        <v>0</v>
      </c>
      <c r="O10" s="22">
        <v>13</v>
      </c>
      <c r="P10" s="22">
        <f>+C9+E9+I6+B18+E17+I15+B26+F22+H27+C34+E36+I32+B45+E45+I40+C49+E53+I51+B63+F63+H64+C71</f>
        <v>388</v>
      </c>
      <c r="Q10" s="22">
        <f>+B9+F9+H6+C18+F17+H15+C26+E22+I27+B34+F36+H32+C45+F45+H40+B49+F53+H51+C63+E63+I64+B71</f>
        <v>510</v>
      </c>
      <c r="R10" s="41">
        <v>4</v>
      </c>
      <c r="S10" s="22">
        <v>3</v>
      </c>
      <c r="T10" s="22">
        <v>0</v>
      </c>
      <c r="U10" s="22">
        <f t="shared" si="1"/>
        <v>43</v>
      </c>
      <c r="V10" s="23"/>
    </row>
    <row r="11" spans="1:22" ht="12.75">
      <c r="A11" s="34" t="s">
        <v>95</v>
      </c>
      <c r="B11" s="2"/>
      <c r="C11" s="2"/>
      <c r="D11" s="34" t="s">
        <v>119</v>
      </c>
      <c r="E11" s="2"/>
      <c r="F11" s="2"/>
      <c r="G11" s="34" t="s">
        <v>136</v>
      </c>
      <c r="H11" s="2"/>
      <c r="I11" s="2"/>
      <c r="J11" s="4"/>
      <c r="K11" s="14" t="s">
        <v>89</v>
      </c>
      <c r="L11" s="22">
        <v>20</v>
      </c>
      <c r="M11" s="22">
        <v>8</v>
      </c>
      <c r="N11" s="22">
        <v>1</v>
      </c>
      <c r="O11" s="22">
        <v>11</v>
      </c>
      <c r="P11" s="22">
        <f>+B9+F4+H9+C16+E18+I18+B27+F25+I22+B36+F35+H36+C45+F42+H45+C50+E54+I53+B64+E64+I59+B74</f>
        <v>307</v>
      </c>
      <c r="Q11" s="22">
        <f>+C9+E4+I9+B16+F18+H18+C27+E25+H22+C36+E35+I36+B45+E42+I45+B50+F54+H53+C64+F64+H59+C74</f>
        <v>489</v>
      </c>
      <c r="R11" s="41">
        <v>3</v>
      </c>
      <c r="S11" s="22">
        <v>3</v>
      </c>
      <c r="T11" s="22">
        <v>0</v>
      </c>
      <c r="U11" s="22">
        <f t="shared" si="1"/>
        <v>40</v>
      </c>
      <c r="V11" s="23"/>
    </row>
    <row r="12" spans="1:22" ht="12.75">
      <c r="A12" s="10"/>
      <c r="B12" s="2"/>
      <c r="C12" s="2"/>
      <c r="D12" s="10"/>
      <c r="E12" s="2"/>
      <c r="F12" s="12"/>
      <c r="G12" s="14"/>
      <c r="H12" s="2"/>
      <c r="I12" s="12"/>
      <c r="J12" s="1"/>
      <c r="K12" s="9" t="s">
        <v>76</v>
      </c>
      <c r="L12" s="22">
        <v>17</v>
      </c>
      <c r="M12" s="22">
        <v>8</v>
      </c>
      <c r="N12" s="22">
        <v>0</v>
      </c>
      <c r="O12" s="22">
        <v>9</v>
      </c>
      <c r="P12" s="22">
        <f>+B4+F8+H4+C18+E13+I13+B22+F23+H22+B31+F31+H31+C41+F44+H40+C53+E49+I52+B59+F64+I62+B69</f>
        <v>293</v>
      </c>
      <c r="Q12" s="22">
        <f>+C4+E8+I4+B18+F13+H13+C22+E23+I22+C31+E31+I31+B41+E44+I40+B53+F49+H52+C59+E64+H62+C69</f>
        <v>348</v>
      </c>
      <c r="R12" s="22">
        <v>6</v>
      </c>
      <c r="S12" s="22">
        <v>1</v>
      </c>
      <c r="T12" s="22">
        <v>0</v>
      </c>
      <c r="U12" s="22">
        <f t="shared" si="1"/>
        <v>39</v>
      </c>
      <c r="V12" s="23"/>
    </row>
    <row r="13" spans="1:22" s="1" customFormat="1" ht="12.75">
      <c r="A13" s="14" t="s">
        <v>10</v>
      </c>
      <c r="B13" s="2">
        <v>20</v>
      </c>
      <c r="C13" s="24">
        <v>45</v>
      </c>
      <c r="D13" s="14" t="s">
        <v>120</v>
      </c>
      <c r="E13">
        <v>20</v>
      </c>
      <c r="F13" s="25">
        <v>41</v>
      </c>
      <c r="G13" s="14" t="s">
        <v>25</v>
      </c>
      <c r="H13" s="2">
        <v>14</v>
      </c>
      <c r="I13" s="26">
        <v>29</v>
      </c>
      <c r="J13"/>
      <c r="K13" s="9" t="s">
        <v>73</v>
      </c>
      <c r="L13" s="22">
        <v>19</v>
      </c>
      <c r="M13" s="22">
        <v>6</v>
      </c>
      <c r="N13" s="22">
        <v>1</v>
      </c>
      <c r="O13" s="22">
        <v>12</v>
      </c>
      <c r="P13" s="22">
        <f>+B5+F9+H5+C15+E14+I14+B23+F26+H23+C36+E31+H32+C44+F40+H41+C52+E50+I54+B60+F61+H59+C69</f>
        <v>310</v>
      </c>
      <c r="Q13" s="22">
        <f>+C5+E9+I5+B15+F14+H14+C23+E26+I23+B36+F31+I32+B44+E40+I41+B52+F50+H54+C60+E61+I59+B69</f>
        <v>593</v>
      </c>
      <c r="R13" s="22">
        <v>4</v>
      </c>
      <c r="S13" s="22">
        <v>1</v>
      </c>
      <c r="T13" s="22">
        <v>3</v>
      </c>
      <c r="U13" s="22">
        <f t="shared" si="1"/>
        <v>28</v>
      </c>
      <c r="V13" s="23"/>
    </row>
    <row r="14" spans="1:21" ht="12" customHeight="1">
      <c r="A14" s="14" t="s">
        <v>96</v>
      </c>
      <c r="B14" s="24">
        <v>28</v>
      </c>
      <c r="C14" s="24">
        <v>28</v>
      </c>
      <c r="D14" s="14" t="s">
        <v>71</v>
      </c>
      <c r="E14">
        <v>17</v>
      </c>
      <c r="F14" s="25">
        <v>53</v>
      </c>
      <c r="G14" s="14" t="s">
        <v>40</v>
      </c>
      <c r="H14" s="24">
        <v>57</v>
      </c>
      <c r="I14" s="12">
        <v>7</v>
      </c>
      <c r="K14" s="39" t="s">
        <v>151</v>
      </c>
      <c r="L14" s="22">
        <v>21</v>
      </c>
      <c r="M14" s="22">
        <v>0</v>
      </c>
      <c r="N14" s="22">
        <v>1</v>
      </c>
      <c r="O14" s="22">
        <v>20</v>
      </c>
      <c r="P14" s="22">
        <f>+B6+F6+H7+C14+E15+I17+C22+E25+I23+B33+F36+H33+C40+F43+H43+C54+E52+H52+C64+E61+I63+B71</f>
        <v>199</v>
      </c>
      <c r="Q14" s="22">
        <f>+C6+E6+I7+B14+F15+H17+B22+F25+H23+C33+E36+I33+B40+E43+I43+B54+F52+I52+B64+F61+H63+C71</f>
        <v>813</v>
      </c>
      <c r="R14" s="22">
        <v>1</v>
      </c>
      <c r="S14" s="22">
        <v>0</v>
      </c>
      <c r="T14" s="22">
        <v>0</v>
      </c>
      <c r="U14" s="22">
        <f t="shared" si="1"/>
        <v>3</v>
      </c>
    </row>
    <row r="15" spans="1:9" ht="12.75">
      <c r="A15" s="14" t="s">
        <v>28</v>
      </c>
      <c r="B15" s="26">
        <v>52</v>
      </c>
      <c r="C15" s="12">
        <v>0</v>
      </c>
      <c r="D15" s="14" t="s">
        <v>121</v>
      </c>
      <c r="E15" s="2">
        <v>0</v>
      </c>
      <c r="F15" s="26">
        <v>64</v>
      </c>
      <c r="G15" s="14" t="s">
        <v>55</v>
      </c>
      <c r="H15" s="26">
        <v>46</v>
      </c>
      <c r="I15" s="12">
        <v>7</v>
      </c>
    </row>
    <row r="16" spans="1:21" ht="12.75">
      <c r="A16" s="31" t="s">
        <v>87</v>
      </c>
      <c r="B16" s="26">
        <v>29</v>
      </c>
      <c r="C16">
        <v>23</v>
      </c>
      <c r="D16" s="31" t="s">
        <v>41</v>
      </c>
      <c r="E16">
        <v>15</v>
      </c>
      <c r="F16" s="14">
        <v>16</v>
      </c>
      <c r="G16" s="31" t="s">
        <v>6</v>
      </c>
      <c r="H16" s="12">
        <v>16</v>
      </c>
      <c r="I16" s="12">
        <v>15</v>
      </c>
      <c r="K16" s="2"/>
      <c r="L16" s="8">
        <f>SUM(L3:L14)</f>
        <v>242</v>
      </c>
      <c r="M16" s="8">
        <f>SUM(M3:M14)</f>
        <v>119</v>
      </c>
      <c r="N16" s="8">
        <f>SUM(N3:N14)/2</f>
        <v>2</v>
      </c>
      <c r="O16" s="8">
        <f>SUM(O3:O14)</f>
        <v>119</v>
      </c>
      <c r="P16" s="8">
        <f>SUM(P3:P14)</f>
        <v>5120</v>
      </c>
      <c r="Q16" s="8">
        <f>SUM(Q3:Q14)</f>
        <v>5120</v>
      </c>
      <c r="R16" s="8">
        <f>SUM(R3:R14)</f>
        <v>79</v>
      </c>
      <c r="S16" s="8">
        <f>SUM(S3:S14)</f>
        <v>35</v>
      </c>
      <c r="T16" s="2"/>
      <c r="U16" s="2"/>
    </row>
    <row r="17" spans="1:9" ht="12.75">
      <c r="A17" s="31" t="s">
        <v>97</v>
      </c>
      <c r="B17" s="27">
        <v>27</v>
      </c>
      <c r="C17" s="20">
        <v>24</v>
      </c>
      <c r="D17" s="31" t="s">
        <v>65</v>
      </c>
      <c r="E17" s="28">
        <v>36</v>
      </c>
      <c r="F17" s="26">
        <v>31</v>
      </c>
      <c r="G17" s="14" t="s">
        <v>137</v>
      </c>
      <c r="H17" s="29">
        <v>51</v>
      </c>
      <c r="I17" s="13">
        <v>19</v>
      </c>
    </row>
    <row r="18" spans="1:9" ht="12.75">
      <c r="A18" s="14" t="s">
        <v>61</v>
      </c>
      <c r="B18" s="12">
        <v>25</v>
      </c>
      <c r="C18" s="2">
        <v>14</v>
      </c>
      <c r="D18" s="14" t="s">
        <v>80</v>
      </c>
      <c r="E18" s="2">
        <v>7</v>
      </c>
      <c r="F18" s="26">
        <v>37</v>
      </c>
      <c r="G18" s="14" t="s">
        <v>78</v>
      </c>
      <c r="H18" s="29">
        <v>67</v>
      </c>
      <c r="I18" s="13">
        <v>0</v>
      </c>
    </row>
    <row r="19" spans="2:21" ht="12.75">
      <c r="B19" s="2"/>
      <c r="C19" s="2"/>
      <c r="D19" s="14"/>
      <c r="E19" s="2"/>
      <c r="F19" s="2"/>
      <c r="H19" s="2"/>
      <c r="I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9" ht="12.75">
      <c r="A20" s="34" t="s">
        <v>98</v>
      </c>
      <c r="D20" s="34" t="s">
        <v>122</v>
      </c>
      <c r="G20" s="34" t="s">
        <v>138</v>
      </c>
      <c r="H20" s="2"/>
      <c r="I20" s="12"/>
    </row>
    <row r="21" spans="2:10" ht="12.75">
      <c r="B21" s="2"/>
      <c r="C21" s="2"/>
      <c r="D21" s="14"/>
      <c r="E21" s="2"/>
      <c r="F21" s="12"/>
      <c r="G21" s="10"/>
      <c r="H21" s="2"/>
      <c r="I21" s="12"/>
      <c r="J21" s="1"/>
    </row>
    <row r="22" spans="1:10" ht="12.75">
      <c r="A22" s="14" t="s">
        <v>99</v>
      </c>
      <c r="B22" s="24">
        <v>35</v>
      </c>
      <c r="C22" s="2">
        <v>13</v>
      </c>
      <c r="D22" s="14" t="s">
        <v>68</v>
      </c>
      <c r="E22" s="25">
        <v>24</v>
      </c>
      <c r="F22" s="2">
        <v>10</v>
      </c>
      <c r="G22" s="35" t="s">
        <v>188</v>
      </c>
      <c r="H22" s="2">
        <v>0</v>
      </c>
      <c r="I22" s="12"/>
      <c r="J22" s="21"/>
    </row>
    <row r="23" spans="1:22" s="1" customFormat="1" ht="12.75">
      <c r="A23" s="14" t="s">
        <v>166</v>
      </c>
      <c r="B23" s="12">
        <v>11</v>
      </c>
      <c r="C23" s="25">
        <v>42</v>
      </c>
      <c r="D23" s="14" t="s">
        <v>63</v>
      </c>
      <c r="E23" s="25">
        <v>56</v>
      </c>
      <c r="F23">
        <v>0</v>
      </c>
      <c r="G23" s="14" t="s">
        <v>139</v>
      </c>
      <c r="H23" s="26">
        <v>34</v>
      </c>
      <c r="I23" s="12">
        <v>7</v>
      </c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9" ht="12.75">
      <c r="A24" s="14" t="s">
        <v>69</v>
      </c>
      <c r="B24" s="19">
        <v>19</v>
      </c>
      <c r="C24" s="2">
        <v>8</v>
      </c>
      <c r="D24" s="31" t="s">
        <v>0</v>
      </c>
      <c r="E24" s="28">
        <v>25</v>
      </c>
      <c r="F24" s="17">
        <v>20</v>
      </c>
      <c r="G24" s="31" t="s">
        <v>57</v>
      </c>
      <c r="H24" s="12">
        <v>24</v>
      </c>
      <c r="I24" s="14">
        <v>23</v>
      </c>
    </row>
    <row r="25" spans="1:9" ht="12.75">
      <c r="A25" s="31" t="s">
        <v>39</v>
      </c>
      <c r="B25" s="12">
        <v>25</v>
      </c>
      <c r="C25" s="12">
        <v>20</v>
      </c>
      <c r="D25" s="14" t="s">
        <v>123</v>
      </c>
      <c r="E25">
        <v>0</v>
      </c>
      <c r="F25" s="30">
        <v>41</v>
      </c>
      <c r="G25" s="14" t="s">
        <v>48</v>
      </c>
      <c r="H25" s="26">
        <v>36</v>
      </c>
      <c r="I25" s="14">
        <v>13</v>
      </c>
    </row>
    <row r="26" spans="1:9" ht="12.75">
      <c r="A26" s="14" t="s">
        <v>53</v>
      </c>
      <c r="B26" s="12">
        <v>5</v>
      </c>
      <c r="C26" s="26">
        <v>49</v>
      </c>
      <c r="D26" s="14" t="s">
        <v>124</v>
      </c>
      <c r="E26" s="24">
        <v>46</v>
      </c>
      <c r="F26" s="17">
        <v>12</v>
      </c>
      <c r="G26" s="14" t="s">
        <v>140</v>
      </c>
      <c r="H26" s="26">
        <v>33</v>
      </c>
      <c r="I26" s="14">
        <v>0</v>
      </c>
    </row>
    <row r="27" spans="1:9" ht="12.75">
      <c r="A27" s="31" t="s">
        <v>100</v>
      </c>
      <c r="B27" s="12">
        <v>14</v>
      </c>
      <c r="C27" s="2">
        <v>11</v>
      </c>
      <c r="D27" s="14" t="s">
        <v>7</v>
      </c>
      <c r="E27" s="24">
        <v>57</v>
      </c>
      <c r="F27" s="17">
        <v>0</v>
      </c>
      <c r="G27" s="14" t="s">
        <v>37</v>
      </c>
      <c r="H27" s="14">
        <v>13</v>
      </c>
      <c r="I27" s="26">
        <v>53</v>
      </c>
    </row>
    <row r="28" spans="1:9" ht="12.75">
      <c r="A28" s="14"/>
      <c r="B28" s="2"/>
      <c r="C28" s="2"/>
      <c r="E28" s="2"/>
      <c r="F28" s="2"/>
      <c r="H28" s="2"/>
      <c r="I28" s="2"/>
    </row>
    <row r="29" spans="1:9" ht="12.75">
      <c r="A29" s="34" t="s">
        <v>101</v>
      </c>
      <c r="B29" s="2"/>
      <c r="C29" s="2"/>
      <c r="D29" s="34" t="s">
        <v>125</v>
      </c>
      <c r="F29" s="2"/>
      <c r="G29" s="34" t="s">
        <v>141</v>
      </c>
      <c r="H29" s="2"/>
      <c r="I29" s="12"/>
    </row>
    <row r="30" spans="1:22" s="1" customFormat="1" ht="12.75">
      <c r="A30"/>
      <c r="B30"/>
      <c r="C30"/>
      <c r="D30"/>
      <c r="E30"/>
      <c r="F30"/>
      <c r="G30"/>
      <c r="H30" s="2"/>
      <c r="I30" s="12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9" ht="12.75">
      <c r="A31" s="14" t="s">
        <v>59</v>
      </c>
      <c r="B31" s="11">
        <v>5</v>
      </c>
      <c r="C31" s="2">
        <v>17</v>
      </c>
      <c r="D31" s="14" t="s">
        <v>31</v>
      </c>
      <c r="E31" s="28">
        <v>31</v>
      </c>
      <c r="F31" s="14">
        <v>10</v>
      </c>
      <c r="G31" s="35" t="s">
        <v>164</v>
      </c>
      <c r="H31" s="12">
        <v>0</v>
      </c>
      <c r="I31" s="12"/>
    </row>
    <row r="32" spans="1:9" ht="12.75">
      <c r="A32" s="31" t="s">
        <v>60</v>
      </c>
      <c r="B32">
        <v>19</v>
      </c>
      <c r="C32" s="12">
        <v>21</v>
      </c>
      <c r="D32" s="31" t="s">
        <v>126</v>
      </c>
      <c r="E32">
        <v>16</v>
      </c>
      <c r="F32" s="14">
        <v>11</v>
      </c>
      <c r="G32" s="14" t="s">
        <v>58</v>
      </c>
      <c r="H32" s="12">
        <v>15</v>
      </c>
      <c r="I32" s="12">
        <v>7</v>
      </c>
    </row>
    <row r="33" spans="1:9" ht="12.75">
      <c r="A33" s="14" t="s">
        <v>102</v>
      </c>
      <c r="B33" s="2">
        <v>7</v>
      </c>
      <c r="C33" s="24">
        <v>60</v>
      </c>
      <c r="D33" s="14" t="s">
        <v>67</v>
      </c>
      <c r="E33" s="2">
        <v>8</v>
      </c>
      <c r="F33" s="26">
        <v>39</v>
      </c>
      <c r="G33" s="14" t="s">
        <v>179</v>
      </c>
      <c r="H33" s="12">
        <v>0</v>
      </c>
      <c r="I33" s="26">
        <v>38</v>
      </c>
    </row>
    <row r="34" spans="1:9" ht="12.75">
      <c r="A34" s="14" t="s">
        <v>103</v>
      </c>
      <c r="B34" s="26">
        <v>39</v>
      </c>
      <c r="C34" s="12">
        <v>12</v>
      </c>
      <c r="D34" s="12" t="s">
        <v>43</v>
      </c>
      <c r="E34" s="24">
        <v>30</v>
      </c>
      <c r="F34" s="14">
        <v>0</v>
      </c>
      <c r="G34" s="14" t="s">
        <v>154</v>
      </c>
      <c r="H34" s="26">
        <v>27</v>
      </c>
      <c r="I34" s="26">
        <v>39</v>
      </c>
    </row>
    <row r="35" spans="1:9" ht="12.75">
      <c r="A35" s="14" t="s">
        <v>3</v>
      </c>
      <c r="B35" s="26">
        <v>64</v>
      </c>
      <c r="C35" s="12">
        <v>3</v>
      </c>
      <c r="D35" s="31" t="s">
        <v>81</v>
      </c>
      <c r="E35" s="12">
        <v>20</v>
      </c>
      <c r="F35" s="14">
        <v>25</v>
      </c>
      <c r="G35" s="14" t="s">
        <v>52</v>
      </c>
      <c r="H35" s="12">
        <v>25</v>
      </c>
      <c r="I35" s="12">
        <v>10</v>
      </c>
    </row>
    <row r="36" spans="1:10" ht="12.75">
      <c r="A36" s="14" t="s">
        <v>84</v>
      </c>
      <c r="B36" s="12">
        <v>13</v>
      </c>
      <c r="C36" s="2">
        <v>13</v>
      </c>
      <c r="D36" s="14" t="s">
        <v>127</v>
      </c>
      <c r="E36" s="24">
        <v>38</v>
      </c>
      <c r="F36" s="12">
        <v>15</v>
      </c>
      <c r="G36" s="14" t="s">
        <v>85</v>
      </c>
      <c r="H36" s="12">
        <v>26</v>
      </c>
      <c r="I36" s="12">
        <v>8</v>
      </c>
      <c r="J36" s="1"/>
    </row>
    <row r="37" spans="1:7" ht="12.75">
      <c r="A37" s="16"/>
      <c r="D37" s="16"/>
      <c r="G37" s="16"/>
    </row>
    <row r="38" spans="1:7" ht="12.75">
      <c r="A38" s="34" t="s">
        <v>104</v>
      </c>
      <c r="B38" s="20"/>
      <c r="C38" s="20"/>
      <c r="D38" s="33" t="s">
        <v>128</v>
      </c>
      <c r="E38" s="20"/>
      <c r="F38" s="20"/>
      <c r="G38" s="34" t="s">
        <v>142</v>
      </c>
    </row>
    <row r="39" spans="1:22" s="1" customFormat="1" ht="12.75">
      <c r="A39" s="10"/>
      <c r="B39"/>
      <c r="C39"/>
      <c r="D39" s="10"/>
      <c r="E39" s="12"/>
      <c r="F39"/>
      <c r="G39" s="1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9" ht="12.75">
      <c r="A40" s="14" t="s">
        <v>105</v>
      </c>
      <c r="B40" s="2">
        <v>20</v>
      </c>
      <c r="C40" s="2">
        <v>12</v>
      </c>
      <c r="D40" s="14" t="s">
        <v>62</v>
      </c>
      <c r="E40" s="24">
        <v>31</v>
      </c>
      <c r="F40" s="12">
        <v>0</v>
      </c>
      <c r="G40" s="32" t="s">
        <v>36</v>
      </c>
      <c r="H40">
        <v>19</v>
      </c>
      <c r="I40">
        <v>13</v>
      </c>
    </row>
    <row r="41" spans="1:9" ht="12.75">
      <c r="A41" s="31" t="s">
        <v>27</v>
      </c>
      <c r="B41" s="12">
        <v>3</v>
      </c>
      <c r="C41" s="2">
        <v>10</v>
      </c>
      <c r="D41" s="31" t="s">
        <v>167</v>
      </c>
      <c r="E41" s="2">
        <v>20</v>
      </c>
      <c r="F41" s="12">
        <v>14</v>
      </c>
      <c r="G41" s="31" t="s">
        <v>51</v>
      </c>
      <c r="H41">
        <v>22</v>
      </c>
      <c r="I41" s="25">
        <v>28</v>
      </c>
    </row>
    <row r="42" spans="1:9" ht="12.75">
      <c r="A42" s="14" t="s">
        <v>106</v>
      </c>
      <c r="B42" s="25">
        <v>29</v>
      </c>
      <c r="C42">
        <v>5</v>
      </c>
      <c r="D42" s="31" t="s">
        <v>168</v>
      </c>
      <c r="E42" s="24">
        <v>24</v>
      </c>
      <c r="F42" s="26">
        <v>27</v>
      </c>
      <c r="G42" s="14" t="s">
        <v>8</v>
      </c>
      <c r="H42">
        <v>15</v>
      </c>
      <c r="I42">
        <v>6</v>
      </c>
    </row>
    <row r="43" spans="1:9" ht="12.75">
      <c r="A43" s="14" t="s">
        <v>2</v>
      </c>
      <c r="B43" s="2">
        <v>16</v>
      </c>
      <c r="C43" s="24">
        <v>33</v>
      </c>
      <c r="D43" s="14" t="s">
        <v>129</v>
      </c>
      <c r="E43" s="12">
        <v>26</v>
      </c>
      <c r="F43" s="12">
        <v>3</v>
      </c>
      <c r="G43" s="14" t="s">
        <v>143</v>
      </c>
      <c r="H43">
        <v>12</v>
      </c>
      <c r="I43">
        <v>22</v>
      </c>
    </row>
    <row r="44" spans="1:9" ht="12.75">
      <c r="A44" s="36" t="s">
        <v>194</v>
      </c>
      <c r="B44" s="2">
        <v>0</v>
      </c>
      <c r="C44" s="2"/>
      <c r="D44" s="14" t="s">
        <v>66</v>
      </c>
      <c r="E44" s="12">
        <v>13</v>
      </c>
      <c r="F44" s="12">
        <v>3</v>
      </c>
      <c r="G44" s="14" t="s">
        <v>144</v>
      </c>
      <c r="H44">
        <v>15</v>
      </c>
      <c r="I44" s="25">
        <v>29</v>
      </c>
    </row>
    <row r="45" spans="1:9" ht="12.75">
      <c r="A45" s="14" t="s">
        <v>172</v>
      </c>
      <c r="B45" s="2">
        <v>0</v>
      </c>
      <c r="C45" s="12">
        <v>10</v>
      </c>
      <c r="D45" s="14" t="s">
        <v>47</v>
      </c>
      <c r="E45" s="12">
        <v>10</v>
      </c>
      <c r="F45" s="12">
        <v>24</v>
      </c>
      <c r="G45" s="14" t="s">
        <v>77</v>
      </c>
      <c r="H45" s="2">
        <v>10</v>
      </c>
      <c r="I45" s="12">
        <v>19</v>
      </c>
    </row>
    <row r="46" spans="1:7" ht="12.75">
      <c r="A46" s="10"/>
      <c r="B46" s="12"/>
      <c r="C46" s="12"/>
      <c r="D46" s="14"/>
      <c r="G46" s="10"/>
    </row>
    <row r="47" spans="1:11" ht="12.75">
      <c r="A47" s="34" t="s">
        <v>107</v>
      </c>
      <c r="B47" s="35"/>
      <c r="C47" s="35"/>
      <c r="D47" s="34" t="s">
        <v>130</v>
      </c>
      <c r="E47" s="38"/>
      <c r="F47" s="38"/>
      <c r="G47" s="34" t="s">
        <v>145</v>
      </c>
      <c r="K47" s="10" t="s">
        <v>153</v>
      </c>
    </row>
    <row r="48" spans="1:10" ht="12.75">
      <c r="A48" s="14"/>
      <c r="B48" s="12"/>
      <c r="C48" s="12"/>
      <c r="D48" s="10"/>
      <c r="G48" s="14"/>
      <c r="J48" s="6"/>
    </row>
    <row r="49" spans="1:9" ht="12.75">
      <c r="A49" s="31" t="s">
        <v>182</v>
      </c>
      <c r="B49" s="12">
        <v>10</v>
      </c>
      <c r="C49" s="12">
        <v>7</v>
      </c>
      <c r="D49" s="31" t="s">
        <v>156</v>
      </c>
      <c r="E49" s="25">
        <v>20</v>
      </c>
      <c r="F49">
        <v>19</v>
      </c>
      <c r="G49" s="14" t="s">
        <v>171</v>
      </c>
      <c r="H49" s="25">
        <v>28</v>
      </c>
      <c r="I49">
        <v>0</v>
      </c>
    </row>
    <row r="50" spans="1:9" ht="12.75">
      <c r="A50" s="14" t="s">
        <v>185</v>
      </c>
      <c r="B50" s="12">
        <v>0</v>
      </c>
      <c r="C50" s="25">
        <v>28</v>
      </c>
      <c r="D50" s="35" t="s">
        <v>193</v>
      </c>
      <c r="E50">
        <v>0</v>
      </c>
      <c r="G50" s="31" t="s">
        <v>161</v>
      </c>
      <c r="H50">
        <v>22</v>
      </c>
      <c r="I50">
        <v>17</v>
      </c>
    </row>
    <row r="51" spans="1:9" ht="12.75">
      <c r="A51" s="36" t="s">
        <v>181</v>
      </c>
      <c r="B51">
        <v>0</v>
      </c>
      <c r="D51" s="14" t="s">
        <v>157</v>
      </c>
      <c r="E51">
        <v>5</v>
      </c>
      <c r="F51">
        <v>15</v>
      </c>
      <c r="G51" s="31" t="s">
        <v>162</v>
      </c>
      <c r="H51">
        <v>13</v>
      </c>
      <c r="I51">
        <v>18</v>
      </c>
    </row>
    <row r="52" spans="1:9" ht="12.75">
      <c r="A52" s="14" t="s">
        <v>187</v>
      </c>
      <c r="B52" s="25">
        <v>28</v>
      </c>
      <c r="C52">
        <v>0</v>
      </c>
      <c r="D52" s="14" t="s">
        <v>158</v>
      </c>
      <c r="E52">
        <v>19</v>
      </c>
      <c r="F52" s="25">
        <v>40</v>
      </c>
      <c r="G52" s="14" t="s">
        <v>163</v>
      </c>
      <c r="H52">
        <v>0</v>
      </c>
      <c r="I52" s="25">
        <v>28</v>
      </c>
    </row>
    <row r="53" spans="1:9" ht="12.75">
      <c r="A53" s="35" t="s">
        <v>190</v>
      </c>
      <c r="B53">
        <v>0</v>
      </c>
      <c r="D53" s="14" t="s">
        <v>159</v>
      </c>
      <c r="E53">
        <v>26</v>
      </c>
      <c r="F53">
        <v>17</v>
      </c>
      <c r="G53" s="14" t="s">
        <v>146</v>
      </c>
      <c r="H53" s="25">
        <v>69</v>
      </c>
      <c r="I53">
        <v>0</v>
      </c>
    </row>
    <row r="54" spans="1:9" ht="12.75">
      <c r="A54" s="35" t="s">
        <v>183</v>
      </c>
      <c r="B54">
        <v>0</v>
      </c>
      <c r="D54" s="31" t="s">
        <v>160</v>
      </c>
      <c r="E54">
        <v>17</v>
      </c>
      <c r="F54" s="10">
        <v>22</v>
      </c>
      <c r="G54" s="15" t="s">
        <v>192</v>
      </c>
      <c r="H54" s="25">
        <v>58</v>
      </c>
      <c r="I54">
        <v>0</v>
      </c>
    </row>
    <row r="55" spans="1:7" ht="12.75">
      <c r="A55" s="10"/>
      <c r="D55" s="10"/>
      <c r="G55" s="10"/>
    </row>
    <row r="56" spans="1:7" ht="12.75">
      <c r="A56" s="10"/>
      <c r="D56" s="10"/>
      <c r="G56" s="10"/>
    </row>
    <row r="57" spans="1:7" ht="12.75">
      <c r="A57" s="34" t="s">
        <v>110</v>
      </c>
      <c r="B57" s="38"/>
      <c r="C57" s="38"/>
      <c r="D57" s="34" t="s">
        <v>131</v>
      </c>
      <c r="E57" s="38"/>
      <c r="F57" s="38"/>
      <c r="G57" s="33" t="s">
        <v>147</v>
      </c>
    </row>
    <row r="58" spans="1:7" ht="12.75">
      <c r="A58" s="14"/>
      <c r="D58" s="10"/>
      <c r="G58" s="10"/>
    </row>
    <row r="59" spans="1:11" ht="12.75">
      <c r="A59" s="35" t="s">
        <v>178</v>
      </c>
      <c r="B59">
        <v>0</v>
      </c>
      <c r="D59" s="35" t="s">
        <v>177</v>
      </c>
      <c r="E59">
        <v>0</v>
      </c>
      <c r="G59" s="35" t="s">
        <v>184</v>
      </c>
      <c r="H59">
        <v>0</v>
      </c>
      <c r="K59" s="14"/>
    </row>
    <row r="60" spans="1:11" ht="12.75">
      <c r="A60" s="14" t="s">
        <v>111</v>
      </c>
      <c r="B60" s="25">
        <v>35</v>
      </c>
      <c r="C60">
        <v>15</v>
      </c>
      <c r="D60" s="31" t="s">
        <v>180</v>
      </c>
      <c r="E60">
        <v>15</v>
      </c>
      <c r="F60">
        <v>18</v>
      </c>
      <c r="G60" s="31" t="s">
        <v>5</v>
      </c>
      <c r="H60">
        <v>9</v>
      </c>
      <c r="I60">
        <v>12</v>
      </c>
      <c r="K60" s="10"/>
    </row>
    <row r="61" spans="1:11" ht="12.75">
      <c r="A61" s="31" t="s">
        <v>1</v>
      </c>
      <c r="B61">
        <v>9</v>
      </c>
      <c r="C61">
        <v>12</v>
      </c>
      <c r="D61" s="14" t="s">
        <v>189</v>
      </c>
      <c r="E61">
        <v>17</v>
      </c>
      <c r="F61" s="25">
        <v>61</v>
      </c>
      <c r="G61" s="14" t="s">
        <v>35</v>
      </c>
      <c r="H61" s="25">
        <v>38</v>
      </c>
      <c r="I61" s="25">
        <v>26</v>
      </c>
      <c r="K61" s="10"/>
    </row>
    <row r="62" spans="1:11" ht="12.75">
      <c r="A62" s="31" t="s">
        <v>9</v>
      </c>
      <c r="B62">
        <v>12</v>
      </c>
      <c r="C62">
        <v>15</v>
      </c>
      <c r="D62" s="14" t="s">
        <v>132</v>
      </c>
      <c r="E62">
        <v>6</v>
      </c>
      <c r="F62">
        <v>16</v>
      </c>
      <c r="G62" s="35" t="s">
        <v>174</v>
      </c>
      <c r="H62">
        <v>0</v>
      </c>
      <c r="K62" s="15"/>
    </row>
    <row r="63" spans="1:11" ht="12.75">
      <c r="A63" s="31" t="s">
        <v>46</v>
      </c>
      <c r="B63">
        <v>18</v>
      </c>
      <c r="C63">
        <v>20</v>
      </c>
      <c r="D63" s="14" t="s">
        <v>176</v>
      </c>
      <c r="E63" s="25">
        <v>30</v>
      </c>
      <c r="F63">
        <v>15</v>
      </c>
      <c r="G63" s="15" t="s">
        <v>148</v>
      </c>
      <c r="H63" s="25">
        <v>59</v>
      </c>
      <c r="I63">
        <v>7</v>
      </c>
      <c r="K63" s="10"/>
    </row>
    <row r="64" spans="1:11" ht="12.75">
      <c r="A64" s="14" t="s">
        <v>112</v>
      </c>
      <c r="B64">
        <v>25</v>
      </c>
      <c r="C64">
        <v>0</v>
      </c>
      <c r="D64" s="17" t="s">
        <v>175</v>
      </c>
      <c r="E64">
        <v>3</v>
      </c>
      <c r="F64" s="25">
        <v>34</v>
      </c>
      <c r="G64" s="31" t="s">
        <v>149</v>
      </c>
      <c r="H64">
        <v>10</v>
      </c>
      <c r="I64">
        <v>3</v>
      </c>
      <c r="K64" s="10"/>
    </row>
    <row r="65" spans="1:11" ht="12.75">
      <c r="A65" s="14"/>
      <c r="E65" s="10"/>
      <c r="F65" s="14"/>
      <c r="G65" s="10"/>
      <c r="K65" s="10"/>
    </row>
    <row r="66" spans="1:11" ht="12.75">
      <c r="A66" s="10"/>
      <c r="D66" s="14"/>
      <c r="E66" s="10"/>
      <c r="F66" s="10"/>
      <c r="G66" s="10"/>
      <c r="K66" s="10"/>
    </row>
    <row r="67" spans="1:11" ht="12.75">
      <c r="A67" s="34" t="s">
        <v>113</v>
      </c>
      <c r="D67" s="18" t="s">
        <v>155</v>
      </c>
      <c r="G67" s="18" t="s">
        <v>169</v>
      </c>
      <c r="K67" s="10"/>
    </row>
    <row r="68" spans="1:11" ht="12.75">
      <c r="A68" s="10"/>
      <c r="K68" s="10"/>
    </row>
    <row r="69" spans="1:11" ht="12.75">
      <c r="A69" s="12" t="s">
        <v>56</v>
      </c>
      <c r="B69" s="25">
        <v>29</v>
      </c>
      <c r="C69">
        <v>20</v>
      </c>
      <c r="D69" s="35" t="s">
        <v>30</v>
      </c>
      <c r="E69">
        <v>0</v>
      </c>
      <c r="G69" s="35" t="s">
        <v>34</v>
      </c>
      <c r="K69" s="10"/>
    </row>
    <row r="70" spans="1:11" ht="12.75">
      <c r="A70" s="14" t="s">
        <v>64</v>
      </c>
      <c r="B70" s="25">
        <v>27</v>
      </c>
      <c r="C70" s="25">
        <v>39</v>
      </c>
      <c r="D70" s="35" t="s">
        <v>32</v>
      </c>
      <c r="E70">
        <v>0</v>
      </c>
      <c r="G70" s="36" t="s">
        <v>24</v>
      </c>
      <c r="K70" s="14"/>
    </row>
    <row r="71" spans="1:11" ht="12.75">
      <c r="A71" s="14" t="s">
        <v>114</v>
      </c>
      <c r="B71">
        <v>11</v>
      </c>
      <c r="C71" s="25">
        <v>42</v>
      </c>
      <c r="D71" s="35" t="s">
        <v>109</v>
      </c>
      <c r="E71">
        <v>0</v>
      </c>
      <c r="K71" s="10"/>
    </row>
    <row r="72" spans="1:11" ht="12.75">
      <c r="A72" s="37" t="s">
        <v>115</v>
      </c>
      <c r="B72">
        <v>12</v>
      </c>
      <c r="C72">
        <v>10</v>
      </c>
      <c r="D72" s="35" t="s">
        <v>86</v>
      </c>
      <c r="E72">
        <v>0</v>
      </c>
      <c r="G72" s="18" t="s">
        <v>170</v>
      </c>
      <c r="K72" s="10"/>
    </row>
    <row r="73" spans="1:11" ht="12.75">
      <c r="A73" s="31" t="s">
        <v>45</v>
      </c>
      <c r="B73">
        <v>11</v>
      </c>
      <c r="C73">
        <v>18</v>
      </c>
      <c r="D73" s="10"/>
      <c r="E73">
        <v>0</v>
      </c>
      <c r="K73" s="10"/>
    </row>
    <row r="74" spans="1:11" ht="12.75">
      <c r="A74" s="14" t="s">
        <v>83</v>
      </c>
      <c r="B74">
        <v>0</v>
      </c>
      <c r="C74" s="25">
        <v>44</v>
      </c>
      <c r="D74" s="14"/>
      <c r="G74" s="36" t="s">
        <v>26</v>
      </c>
      <c r="H74" s="10"/>
      <c r="I74" s="10"/>
      <c r="J74" s="10"/>
      <c r="K74" s="10"/>
    </row>
    <row r="75" spans="1:7" ht="12.75">
      <c r="A75" s="9"/>
      <c r="G75" s="35" t="s">
        <v>108</v>
      </c>
    </row>
    <row r="76" ht="12.75">
      <c r="G76" s="4"/>
    </row>
    <row r="77" ht="12.75">
      <c r="G77" s="18" t="s">
        <v>173</v>
      </c>
    </row>
    <row r="79" spans="7:8" ht="12.75">
      <c r="G79" s="35" t="s">
        <v>42</v>
      </c>
      <c r="H79">
        <v>0</v>
      </c>
    </row>
    <row r="81" ht="12.75">
      <c r="G81" s="18" t="s">
        <v>186</v>
      </c>
    </row>
    <row r="83" spans="7:8" ht="12.75">
      <c r="G83" s="35" t="s">
        <v>82</v>
      </c>
      <c r="H83">
        <v>0</v>
      </c>
    </row>
    <row r="85" ht="12.75">
      <c r="G85" s="18" t="s">
        <v>191</v>
      </c>
    </row>
    <row r="87" ht="12.75">
      <c r="G87" s="35" t="s">
        <v>23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Lorraine Jenkins</dc:creator>
  <cp:keywords/>
  <dc:description/>
  <cp:lastModifiedBy>Rod Jenkins</cp:lastModifiedBy>
  <cp:lastPrinted>2010-01-24T16:49:11Z</cp:lastPrinted>
  <dcterms:created xsi:type="dcterms:W3CDTF">1999-09-11T20:11:56Z</dcterms:created>
  <dcterms:modified xsi:type="dcterms:W3CDTF">2010-03-31T09:06:18Z</dcterms:modified>
  <cp:category/>
  <cp:version/>
  <cp:contentType/>
  <cp:contentStatus/>
</cp:coreProperties>
</file>