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2030" windowHeight="5865" tabRatio="601" activeTab="0"/>
  </bookViews>
  <sheets>
    <sheet name="Reserve League Division 2" sheetId="1" r:id="rId1"/>
  </sheets>
  <definedNames/>
  <calcPr fullCalcOnLoad="1"/>
</workbook>
</file>

<file path=xl/sharedStrings.xml><?xml version="1.0" encoding="utf-8"?>
<sst xmlns="http://schemas.openxmlformats.org/spreadsheetml/2006/main" count="276" uniqueCount="271">
  <si>
    <t>P</t>
  </si>
  <si>
    <t>W</t>
  </si>
  <si>
    <t>D</t>
  </si>
  <si>
    <t>L</t>
  </si>
  <si>
    <t>For</t>
  </si>
  <si>
    <t>A</t>
  </si>
  <si>
    <t>Pts</t>
  </si>
  <si>
    <t>Ded</t>
  </si>
  <si>
    <t>Biggar v Dunfermline</t>
  </si>
  <si>
    <t>Musselburgh v R.H.C.</t>
  </si>
  <si>
    <t xml:space="preserve">Hamilton v R.H.C. </t>
  </si>
  <si>
    <t>Cartha QP v Musselburgh</t>
  </si>
  <si>
    <t>Perthshire v Biggar</t>
  </si>
  <si>
    <t>Biggar v G.H.A.</t>
  </si>
  <si>
    <t>Cartha QP v Dunfermline</t>
  </si>
  <si>
    <t>Perthshire v Hamilton</t>
  </si>
  <si>
    <t>Biggar v R.H.C.</t>
  </si>
  <si>
    <t>Perthshire v G.H.A.</t>
  </si>
  <si>
    <t>Dunfermline v R.H.C.</t>
  </si>
  <si>
    <t>G.H.A. v Musselburgh</t>
  </si>
  <si>
    <t>Hamilton v Biggar</t>
  </si>
  <si>
    <t>Cartha QP v Hamilton</t>
  </si>
  <si>
    <t>G.H.A. v Dunfermline</t>
  </si>
  <si>
    <t>Perthshire v Musselburgh</t>
  </si>
  <si>
    <t>Cartha QP v G.H.A.</t>
  </si>
  <si>
    <t>Dunfermline v Hamilton</t>
  </si>
  <si>
    <t>G.H.A. v Perthshire</t>
  </si>
  <si>
    <t>R.H.C. v Biggar</t>
  </si>
  <si>
    <t>Biggar v Hamilton</t>
  </si>
  <si>
    <t>Musselburgh v G.H.A.</t>
  </si>
  <si>
    <t>R.H.C. v Dunfermline</t>
  </si>
  <si>
    <t>Dunfermline v G.H.A.</t>
  </si>
  <si>
    <t>Hamilton v Cartha QP</t>
  </si>
  <si>
    <t>Musselburgh v Perthshire</t>
  </si>
  <si>
    <t>Hamilton v Dunfermline</t>
  </si>
  <si>
    <t>G.H.A. v Cartha QP</t>
  </si>
  <si>
    <t>Hamilton v Musselburgh</t>
  </si>
  <si>
    <t>Perthshire v Cartha QP</t>
  </si>
  <si>
    <t>Biggar v Cartha QP</t>
  </si>
  <si>
    <t>Perthshire v Dunfermline</t>
  </si>
  <si>
    <t>R.H.C. v G.H.A.</t>
  </si>
  <si>
    <t>Musselburgh v Biggar</t>
  </si>
  <si>
    <t>Cartha QP v Perthshire</t>
  </si>
  <si>
    <t>Dunfermline v Perthshire</t>
  </si>
  <si>
    <t>G.H.A. v R.H.C.</t>
  </si>
  <si>
    <t>Cartha QP v Biggar</t>
  </si>
  <si>
    <t>Biggar v Musselburgh</t>
  </si>
  <si>
    <t>Cartha QP v R.H.C.</t>
  </si>
  <si>
    <t>G.H.A. v Hamilton</t>
  </si>
  <si>
    <t>R.H.C. v Musselburgh</t>
  </si>
  <si>
    <t>Biggar v Perthshire</t>
  </si>
  <si>
    <t>Musselburgh v Cartha QP</t>
  </si>
  <si>
    <t>R.H.C. v Hamilton</t>
  </si>
  <si>
    <t>Dunfermline v Cartha QP</t>
  </si>
  <si>
    <t>G.H.A. v Biggar</t>
  </si>
  <si>
    <t>Perthshire v R.H.C.</t>
  </si>
  <si>
    <t>Hamilton</t>
  </si>
  <si>
    <t>G.H.A.</t>
  </si>
  <si>
    <t>Cartha QP</t>
  </si>
  <si>
    <t>Biggar</t>
  </si>
  <si>
    <t>Dunfermline</t>
  </si>
  <si>
    <t>Musselburgh</t>
  </si>
  <si>
    <t>R.H.C.</t>
  </si>
  <si>
    <t>Perthshire</t>
  </si>
  <si>
    <t>TB</t>
  </si>
  <si>
    <t>LB</t>
  </si>
  <si>
    <t>Currie</t>
  </si>
  <si>
    <t>Kirkcaldy</t>
  </si>
  <si>
    <t>Dalziel</t>
  </si>
  <si>
    <t>Forrester</t>
  </si>
  <si>
    <t>Saturday 29 Aug 2009</t>
  </si>
  <si>
    <t>Currie v Cartha QP</t>
  </si>
  <si>
    <t>Dalziel v Hawick</t>
  </si>
  <si>
    <t>Forresters v Perthshire</t>
  </si>
  <si>
    <t>Melrose v G.H.A.</t>
  </si>
  <si>
    <t>Musselburgh v Kirkcaldy</t>
  </si>
  <si>
    <t>Saturday 19 Sept 2009</t>
  </si>
  <si>
    <t>Cartha QP v Hawick</t>
  </si>
  <si>
    <t>Dunfermline v Currie</t>
  </si>
  <si>
    <t>Kirkcaldy v Forresters</t>
  </si>
  <si>
    <t>Melrose v Biggar</t>
  </si>
  <si>
    <t>R.H.C. v Dalziel</t>
  </si>
  <si>
    <t>Saturday 10 Oct 2009</t>
  </si>
  <si>
    <t>Kirkcaldy v Dunfermline</t>
  </si>
  <si>
    <t>Forresters v Dalziel</t>
  </si>
  <si>
    <t>Hawick v G.H.A.</t>
  </si>
  <si>
    <t>Melrose v Hamilton</t>
  </si>
  <si>
    <t>Perthshire v Currie</t>
  </si>
  <si>
    <t>Saturday 31 Oct 2009</t>
  </si>
  <si>
    <t>Dunfermline v Melrose</t>
  </si>
  <si>
    <t>Forresters v Biggar</t>
  </si>
  <si>
    <t>G.H.A. v Dalziel</t>
  </si>
  <si>
    <t>Musselburgh v Hawick</t>
  </si>
  <si>
    <t>R.H.C. v Kirkcaldy</t>
  </si>
  <si>
    <t>Saturday 21 Nov 2009</t>
  </si>
  <si>
    <t>Forresters v R.H.C.</t>
  </si>
  <si>
    <t>Hawick v Melrose</t>
  </si>
  <si>
    <t>Perthshire v Kirkcaldy</t>
  </si>
  <si>
    <t>Saturday 12 Dec 2010</t>
  </si>
  <si>
    <t>Dalziel v R.H.C.</t>
  </si>
  <si>
    <t>Forresters v Hawick</t>
  </si>
  <si>
    <t>Kirkcaldy v Musselburgh</t>
  </si>
  <si>
    <t>Saturday 16 Jan 2010</t>
  </si>
  <si>
    <t>Biggar v Currie</t>
  </si>
  <si>
    <t>Dalziel v Perthshire</t>
  </si>
  <si>
    <t>Dunfermline v Kirkcaldy</t>
  </si>
  <si>
    <t>Forresters v Musselburgh</t>
  </si>
  <si>
    <t>Saturday 06 Feb 2010</t>
  </si>
  <si>
    <t>Dalziel v G.H.A.</t>
  </si>
  <si>
    <t>Forresters v Currie</t>
  </si>
  <si>
    <t>Hawick v Cartha QP</t>
  </si>
  <si>
    <t>Kirkcaldy v Perthshire</t>
  </si>
  <si>
    <t>Melrose v Musselburgh</t>
  </si>
  <si>
    <t>Saturday 27 Mar 2010</t>
  </si>
  <si>
    <t>Cartha QP v Melrose</t>
  </si>
  <si>
    <t>Currie v Perthshire</t>
  </si>
  <si>
    <t>Dalziel v Biggar</t>
  </si>
  <si>
    <t>Forresters v Kirkcaldy</t>
  </si>
  <si>
    <t>Hawick v Musselburgh</t>
  </si>
  <si>
    <t>Saturday 05 Sept 2009</t>
  </si>
  <si>
    <t>Dunfermline v Dalziel</t>
  </si>
  <si>
    <t>Hawick v Forresters</t>
  </si>
  <si>
    <t>R.H.C. v Currie</t>
  </si>
  <si>
    <t>Saturday 26 Sept 2009</t>
  </si>
  <si>
    <t>Currie v Kirkcaldy</t>
  </si>
  <si>
    <t>Dalziel v Melrose</t>
  </si>
  <si>
    <t>Forresters v Dunfermline</t>
  </si>
  <si>
    <t>Saturday 17 Oct 2009</t>
  </si>
  <si>
    <t>Biggar v Hawick</t>
  </si>
  <si>
    <t>Dalziel v Currie</t>
  </si>
  <si>
    <t>G.H.A. v Kirkcaldy</t>
  </si>
  <si>
    <t>Musselburgh v Melrose</t>
  </si>
  <si>
    <t xml:space="preserve">R.H.C. v Cartha QP </t>
  </si>
  <si>
    <t>Saturday 07 Nov 2009</t>
  </si>
  <si>
    <t>Currie v Forresters</t>
  </si>
  <si>
    <t>Hawick v R.H.C.</t>
  </si>
  <si>
    <t>Melrose v Perthshire</t>
  </si>
  <si>
    <t>Saturday 28 Nov 2009</t>
  </si>
  <si>
    <t>Currie v Hawick</t>
  </si>
  <si>
    <t>Dalziel v Forresters</t>
  </si>
  <si>
    <t>Kirkcaldy v R.H.C.</t>
  </si>
  <si>
    <t>Melrose v Dunfermline</t>
  </si>
  <si>
    <t>Saturday 19 Dec 2010</t>
  </si>
  <si>
    <t>G.H.A. v Melrose</t>
  </si>
  <si>
    <t>Kirkcaldy v Currie</t>
  </si>
  <si>
    <t>Saturday 23 Jan 2010</t>
  </si>
  <si>
    <t>Cartha QP v Forresters</t>
  </si>
  <si>
    <t>Currie v Hamilton</t>
  </si>
  <si>
    <t>Dalziel v Dunfermline</t>
  </si>
  <si>
    <t>Hawick v Biggar</t>
  </si>
  <si>
    <t>Kirkcaldy v G.H.A.</t>
  </si>
  <si>
    <t>Perthshire v Melrose</t>
  </si>
  <si>
    <t>Saturday 20 Feb 2010</t>
  </si>
  <si>
    <t>Biggar v Forresters</t>
  </si>
  <si>
    <t>Hawick v Currie</t>
  </si>
  <si>
    <t xml:space="preserve">Kirkcaldy v Dalziel </t>
  </si>
  <si>
    <t>R.H.C. v Melrose</t>
  </si>
  <si>
    <t>Saturday 03 April 2010</t>
  </si>
  <si>
    <t>G.H.A. v Currie</t>
  </si>
  <si>
    <t>Hamilton v Dalziel</t>
  </si>
  <si>
    <t>Melrose v Hawick</t>
  </si>
  <si>
    <t>R.H.C. v Forresters</t>
  </si>
  <si>
    <t>Saturday 12 Sept 2009</t>
  </si>
  <si>
    <t>Currie v Melrose</t>
  </si>
  <si>
    <t>Dalziel v Musselburgh</t>
  </si>
  <si>
    <t>Forresters v Cartha QP</t>
  </si>
  <si>
    <t>Hawick v Kirkcaldy</t>
  </si>
  <si>
    <t>Saturday 03 Oct 2009</t>
  </si>
  <si>
    <t>Biggar v Dalziel</t>
  </si>
  <si>
    <t>Currie v G.H.A.</t>
  </si>
  <si>
    <t>Dunfermline v Hawick</t>
  </si>
  <si>
    <t>Kirkcaldy v Hamilton</t>
  </si>
  <si>
    <t>Melrose v Cartha QP</t>
  </si>
  <si>
    <t xml:space="preserve">Musselburgh v Forresters </t>
  </si>
  <si>
    <t>Saturday 24 Oct 2009</t>
  </si>
  <si>
    <t>Currie v Musselburgh</t>
  </si>
  <si>
    <t>Hawick v Hamilton</t>
  </si>
  <si>
    <t>Kirkcaldy v Biggar</t>
  </si>
  <si>
    <t>Melrose v R.H.C.</t>
  </si>
  <si>
    <t>Perthshire v Dalziel</t>
  </si>
  <si>
    <t>Saturday 14 Nov 2009</t>
  </si>
  <si>
    <t>Dalziel v Hamilton</t>
  </si>
  <si>
    <t>Forresters v Melrose</t>
  </si>
  <si>
    <t>Kirkcaldy v Hawick</t>
  </si>
  <si>
    <t>Saturday 05 Dec 2009</t>
  </si>
  <si>
    <t xml:space="preserve">Hawick v Dalziel </t>
  </si>
  <si>
    <t>Melrose v Currie</t>
  </si>
  <si>
    <t>Perthshire v Forresters</t>
  </si>
  <si>
    <t>Saturday 09 Jan 2010</t>
  </si>
  <si>
    <t>Currie v R.H.C.</t>
  </si>
  <si>
    <t>Forresters v Hamilton</t>
  </si>
  <si>
    <t>Musselburgh v Dalziel</t>
  </si>
  <si>
    <t>Saturday 30 January 2010</t>
  </si>
  <si>
    <t>Biggar v Kirkcaldy</t>
  </si>
  <si>
    <t>G.H.A. v Forresters</t>
  </si>
  <si>
    <t xml:space="preserve">Melrose v Dalziel </t>
  </si>
  <si>
    <t>Saturday 06 Mar 2010</t>
  </si>
  <si>
    <t>Currie v Dalziel</t>
  </si>
  <si>
    <t>Hamilton v Kirkcaldy</t>
  </si>
  <si>
    <t>Melrose v Forresters</t>
  </si>
  <si>
    <t>Hawick</t>
  </si>
  <si>
    <t>Melrose</t>
  </si>
  <si>
    <t>Reserve League Div 2</t>
  </si>
  <si>
    <t>13/03 Kirkcaldy v Melrose</t>
  </si>
  <si>
    <t>14/02 Cartha QP v Currie</t>
  </si>
  <si>
    <t>Saturday 10 April 2010</t>
  </si>
  <si>
    <t>Hamilton v Currie</t>
  </si>
  <si>
    <t>Saturday 24 April 2010</t>
  </si>
  <si>
    <t>Saturday 17 April 2010</t>
  </si>
  <si>
    <t>17/04 Biggar v Currie</t>
  </si>
  <si>
    <t>17/04 Dalziel v Perthshire</t>
  </si>
  <si>
    <t>17/04 Forresters v Musselburgh</t>
  </si>
  <si>
    <t>10/04 Biggar v Cartha QP</t>
  </si>
  <si>
    <t>10/04 Currie v R.H.C.</t>
  </si>
  <si>
    <t>13/03 Currie v Biggar</t>
  </si>
  <si>
    <t>20/03 Dunfermline v Biggar</t>
  </si>
  <si>
    <t>13/03 Hamilton v Perthshire</t>
  </si>
  <si>
    <t>13/03 Dunfermline v Forresters</t>
  </si>
  <si>
    <t>24/04 Kirkcaldy v Currie</t>
  </si>
  <si>
    <t>13/03 R.H.C. v Hawick</t>
  </si>
  <si>
    <t>13/02 Hamilton v G.H.A.</t>
  </si>
  <si>
    <t>13/02 Biggar v Melrose</t>
  </si>
  <si>
    <t>Forresters v G.H.A.</t>
  </si>
  <si>
    <t>Hamilton v Hawick</t>
  </si>
  <si>
    <t>Saturday 01 May 2010</t>
  </si>
  <si>
    <t>Saturday 08 May 2010</t>
  </si>
  <si>
    <t>Saturday 15 May 2010</t>
  </si>
  <si>
    <t>03/04 Biggar v Kirkcaldy</t>
  </si>
  <si>
    <t>17/04 Dunfermline v Cartha QP</t>
  </si>
  <si>
    <t>17/04 Hamilton v Hawick</t>
  </si>
  <si>
    <t xml:space="preserve">24/04 Melrose v Dalziel </t>
  </si>
  <si>
    <t>20/03 Musselburgh v Currie</t>
  </si>
  <si>
    <t>20/03 R.H.C. v Perthshire</t>
  </si>
  <si>
    <t>15/05 Kirkcaldy v Perthshire</t>
  </si>
  <si>
    <t>10/04 Forresters v G.H.A.</t>
  </si>
  <si>
    <t>17/04 Kirkcaldy v R.H.C.</t>
  </si>
  <si>
    <t>08/05 Perthshire v Biggar</t>
  </si>
  <si>
    <t>20/03 G.H.A. v Hawick</t>
  </si>
  <si>
    <t>20/03 Hamilton v Melrose</t>
  </si>
  <si>
    <t>15/05 Dunfermline v Hamilton</t>
  </si>
  <si>
    <t>10/04 Hawick v Musselburgh</t>
  </si>
  <si>
    <t>27/03 Hawick v Dunfermline</t>
  </si>
  <si>
    <t>27/03 Musselburgh v Hamilton</t>
  </si>
  <si>
    <t>01/05 Biggar v Musselburgh</t>
  </si>
  <si>
    <t>10/04 Hamilton v Dalziel</t>
  </si>
  <si>
    <t>24/04 R.H.C. v Forresters</t>
  </si>
  <si>
    <t>03/04 Cartha QP v R.H.C.</t>
  </si>
  <si>
    <t>03/04 Hamilton v Forresters</t>
  </si>
  <si>
    <t>03/04 Musselburgh v Dalziel</t>
  </si>
  <si>
    <t>10/04 Dunfermline v Kirkcaldy</t>
  </si>
  <si>
    <t>17/04 G.H.A. v Melrose</t>
  </si>
  <si>
    <t>10/04 Perthshire v Melrose</t>
  </si>
  <si>
    <t>08/05 Forresters v R.H.C.</t>
  </si>
  <si>
    <t>24/04 Perthshire v G.H.A.</t>
  </si>
  <si>
    <t>01/05 Cartha QP v Perthshire</t>
  </si>
  <si>
    <t>01/05 G.H.A. v Forresters</t>
  </si>
  <si>
    <t>08/05 G.H.A. v Hamilton</t>
  </si>
  <si>
    <t>Hawick v Perthshire</t>
  </si>
  <si>
    <t>Perthshire v Hawick</t>
  </si>
  <si>
    <t>08/05 Currie v Dalziel</t>
  </si>
  <si>
    <t>31/03 Currie v Dunfermline</t>
  </si>
  <si>
    <t>31/03  Currie v Dunfermline</t>
  </si>
  <si>
    <t>11/03 Cartha QP v Dalziel</t>
  </si>
  <si>
    <t>11/03 Dalziel v Cartha QP</t>
  </si>
  <si>
    <t>13/03 Melrose v Kirkcaldy</t>
  </si>
  <si>
    <t>07/04 Musselburgh v Dunfermline</t>
  </si>
  <si>
    <t>07/04 Dunfermline v Musselburgh</t>
  </si>
  <si>
    <t>01/05 Dalziel v Kirkcaldy</t>
  </si>
  <si>
    <t>20/04 Cartha QP v Kirkcaldy</t>
  </si>
  <si>
    <t>20/04 Kirkcaldy v Cartha QP</t>
  </si>
  <si>
    <t>Dalziel v Kirkcaldy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</si>
</sst>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87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0" fillId="35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 quotePrefix="1">
      <alignment horizontal="left"/>
    </xf>
    <xf numFmtId="0" fontId="1" fillId="34" borderId="0" xfId="0" applyFont="1" applyFill="1" applyAlignment="1" quotePrefix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 quotePrefix="1">
      <alignment horizontal="right"/>
    </xf>
    <xf numFmtId="0" fontId="0" fillId="35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zoomScalePageLayoutView="0" workbookViewId="0" topLeftCell="A46">
      <selection activeCell="G111" sqref="G111"/>
    </sheetView>
  </sheetViews>
  <sheetFormatPr defaultColWidth="9.140625" defaultRowHeight="12.75"/>
  <cols>
    <col min="1" max="1" width="21.8515625" style="0" customWidth="1"/>
    <col min="2" max="2" width="4.00390625" style="0" customWidth="1"/>
    <col min="3" max="3" width="3.28125" style="0" customWidth="1"/>
    <col min="4" max="4" width="22.7109375" style="0" customWidth="1"/>
    <col min="5" max="5" width="3.7109375" style="0" customWidth="1"/>
    <col min="6" max="6" width="3.28125" style="0" customWidth="1"/>
    <col min="7" max="7" width="22.7109375" style="0" customWidth="1"/>
    <col min="8" max="8" width="4.00390625" style="0" customWidth="1"/>
    <col min="9" max="9" width="3.28125" style="0" customWidth="1"/>
    <col min="10" max="10" width="1.7109375" style="0" customWidth="1"/>
    <col min="11" max="11" width="18.421875" style="0" customWidth="1"/>
    <col min="12" max="12" width="4.140625" style="0" customWidth="1"/>
    <col min="13" max="15" width="3.7109375" style="0" customWidth="1"/>
    <col min="16" max="19" width="5.140625" style="0" customWidth="1"/>
    <col min="20" max="20" width="4.28125" style="0" customWidth="1"/>
    <col min="21" max="21" width="4.7109375" style="0" customWidth="1"/>
  </cols>
  <sheetData>
    <row r="1" spans="11:21" ht="12.75">
      <c r="K1" t="s">
        <v>202</v>
      </c>
      <c r="L1" s="3" t="s">
        <v>0</v>
      </c>
      <c r="M1" s="3" t="s">
        <v>1</v>
      </c>
      <c r="N1" s="3" t="s">
        <v>2</v>
      </c>
      <c r="O1" s="3" t="s">
        <v>3</v>
      </c>
      <c r="P1" s="3" t="s">
        <v>4</v>
      </c>
      <c r="Q1" s="3" t="s">
        <v>5</v>
      </c>
      <c r="R1" s="3" t="s">
        <v>64</v>
      </c>
      <c r="S1" s="3" t="s">
        <v>65</v>
      </c>
      <c r="T1" s="3" t="s">
        <v>7</v>
      </c>
      <c r="U1" s="3" t="s">
        <v>6</v>
      </c>
    </row>
    <row r="2" spans="1:21" s="1" customFormat="1" ht="12.75">
      <c r="A2" s="31" t="s">
        <v>70</v>
      </c>
      <c r="B2" s="32"/>
      <c r="C2" s="32"/>
      <c r="D2" s="33" t="s">
        <v>119</v>
      </c>
      <c r="E2" s="32"/>
      <c r="F2" s="32"/>
      <c r="G2" s="33" t="s">
        <v>162</v>
      </c>
      <c r="K2"/>
      <c r="L2"/>
      <c r="M2"/>
      <c r="N2"/>
      <c r="O2"/>
      <c r="P2"/>
      <c r="Q2"/>
      <c r="R2"/>
      <c r="S2"/>
      <c r="T2"/>
      <c r="U2"/>
    </row>
    <row r="3" spans="1:21" ht="12.75">
      <c r="A3" s="8"/>
      <c r="B3" s="3"/>
      <c r="C3" s="3"/>
      <c r="D3" s="8"/>
      <c r="G3" s="8"/>
      <c r="K3" s="12" t="s">
        <v>201</v>
      </c>
      <c r="L3" s="17">
        <v>22</v>
      </c>
      <c r="M3" s="17">
        <v>20</v>
      </c>
      <c r="N3" s="17">
        <v>1</v>
      </c>
      <c r="O3" s="17">
        <v>1</v>
      </c>
      <c r="P3" s="17">
        <f>+B9+F8+I5+B18+F16+H19+B30+F31+H31+C37+E43+I39+C53+E53+H52+C59+F61+H63+C75+F75+H73+B85+F85+H83+C90+E94</f>
        <v>941</v>
      </c>
      <c r="Q3" s="17">
        <f>+C9+E8+H5+C18+E16+I19+C30+E31+I31+B37+F43+H39+B53+F53+I52+B59+E61+I63+B75+E75+I73+C85+E85+I83+B90+F94</f>
        <v>208</v>
      </c>
      <c r="R3" s="17">
        <v>18</v>
      </c>
      <c r="S3" s="17">
        <v>0</v>
      </c>
      <c r="T3" s="17">
        <v>0</v>
      </c>
      <c r="U3" s="17">
        <f aca="true" t="shared" si="0" ref="U3:U11">(M3*4)+(N3*2)+R3+S3-T3</f>
        <v>100</v>
      </c>
    </row>
    <row r="4" spans="1:21" ht="12.75">
      <c r="A4" s="29" t="s">
        <v>8</v>
      </c>
      <c r="B4" s="2">
        <v>8</v>
      </c>
      <c r="C4" s="2">
        <v>10</v>
      </c>
      <c r="D4" s="12" t="s">
        <v>21</v>
      </c>
      <c r="E4" s="18">
        <v>25</v>
      </c>
      <c r="F4" s="10">
        <v>3</v>
      </c>
      <c r="G4" s="12" t="s">
        <v>50</v>
      </c>
      <c r="H4" s="20">
        <v>50</v>
      </c>
      <c r="I4" s="12">
        <v>5</v>
      </c>
      <c r="J4" s="4"/>
      <c r="K4" s="12" t="s">
        <v>200</v>
      </c>
      <c r="L4" s="17">
        <v>23</v>
      </c>
      <c r="M4" s="17">
        <v>19</v>
      </c>
      <c r="N4" s="17">
        <v>1</v>
      </c>
      <c r="O4" s="17">
        <v>3</v>
      </c>
      <c r="P4" s="17">
        <f>+C6+E7+H10+C15+E20+I17+B29+F26+H29+C41+E42+I41+B53+F49+H51+C63+F65+H62+C74+E72+I72+B83+E82+I85+B95+F94</f>
        <v>734</v>
      </c>
      <c r="Q4" s="17">
        <f>+B6+F7+I10+B15+F20+H17+C29+E26+I29+B41+F42+H41+C53+E49+I51+B63+E65+I62+B74+F72+H72+C83+F82+H85+E94</f>
        <v>224</v>
      </c>
      <c r="R4" s="17">
        <v>15</v>
      </c>
      <c r="S4" s="17">
        <v>0</v>
      </c>
      <c r="T4" s="17">
        <v>3</v>
      </c>
      <c r="U4" s="17">
        <f t="shared" si="0"/>
        <v>90</v>
      </c>
    </row>
    <row r="5" spans="1:21" ht="12.75">
      <c r="A5" s="12" t="s">
        <v>71</v>
      </c>
      <c r="B5" s="18">
        <v>26</v>
      </c>
      <c r="C5" s="2">
        <v>12</v>
      </c>
      <c r="D5" s="29" t="s">
        <v>120</v>
      </c>
      <c r="E5" s="2">
        <v>5</v>
      </c>
      <c r="F5" s="10">
        <v>10</v>
      </c>
      <c r="G5" s="12" t="s">
        <v>163</v>
      </c>
      <c r="H5" s="12">
        <v>27</v>
      </c>
      <c r="I5" s="20">
        <v>50</v>
      </c>
      <c r="J5" s="4"/>
      <c r="K5" s="12" t="s">
        <v>66</v>
      </c>
      <c r="L5" s="17">
        <v>20</v>
      </c>
      <c r="M5" s="17">
        <v>17</v>
      </c>
      <c r="N5" s="17">
        <v>0</v>
      </c>
      <c r="O5" s="17">
        <v>3</v>
      </c>
      <c r="P5" s="17">
        <f>+B5+F10+H5+C16+E15+H16+C31+F27+H27+C40+E39+I37+B49+E49+I52+B61+F62+H60+C69+E70+I74+C81+F82+H80+B91+F91</f>
        <v>695</v>
      </c>
      <c r="Q5" s="17">
        <f>+C5+E10+I5+B16+F15+I16+B31+E27+I27+B40+F39+H37+C49+F49+H52+C61+E62+I60+B69+F70+H74+B81+E82+I80+E91</f>
        <v>278</v>
      </c>
      <c r="R5" s="17">
        <v>14</v>
      </c>
      <c r="S5" s="17">
        <v>0</v>
      </c>
      <c r="T5" s="17">
        <v>0</v>
      </c>
      <c r="U5" s="17">
        <f t="shared" si="0"/>
        <v>82</v>
      </c>
    </row>
    <row r="6" spans="1:21" ht="12.75">
      <c r="A6" s="12" t="s">
        <v>72</v>
      </c>
      <c r="B6" s="2">
        <v>5</v>
      </c>
      <c r="C6" s="19">
        <v>24</v>
      </c>
      <c r="D6" s="12" t="s">
        <v>54</v>
      </c>
      <c r="E6" s="2">
        <v>20</v>
      </c>
      <c r="F6" s="10">
        <v>10</v>
      </c>
      <c r="G6" s="12" t="s">
        <v>164</v>
      </c>
      <c r="H6" s="20">
        <v>39</v>
      </c>
      <c r="I6" s="12">
        <v>5</v>
      </c>
      <c r="J6" s="4"/>
      <c r="K6" s="12" t="s">
        <v>59</v>
      </c>
      <c r="L6" s="17">
        <v>21</v>
      </c>
      <c r="M6" s="17">
        <v>14</v>
      </c>
      <c r="N6" s="17">
        <v>0</v>
      </c>
      <c r="O6" s="17">
        <v>7</v>
      </c>
      <c r="P6" s="17">
        <f>+B4+F6+H4+C18+F21+H15+C27+E26+I30+C38+E37+I42+C49+E48+I49+B59+F64+H59+B69+F72+H69+C82+E79+H79+C92+E90</f>
        <v>555</v>
      </c>
      <c r="Q6" s="15">
        <f>+C4+E6+I4+B18+E21+I15+B27+F26+H30+B38+F37+H42+B49+F48+H49+C59+E64+I59+C69+E72+I69+B82+F79+I79+B92+F90</f>
        <v>306</v>
      </c>
      <c r="R6" s="17">
        <v>9</v>
      </c>
      <c r="S6" s="17">
        <v>2</v>
      </c>
      <c r="T6" s="17">
        <v>3</v>
      </c>
      <c r="U6" s="17">
        <f t="shared" si="0"/>
        <v>64</v>
      </c>
    </row>
    <row r="7" spans="1:21" ht="12.75">
      <c r="A7" s="12" t="s">
        <v>73</v>
      </c>
      <c r="B7" s="20">
        <v>25</v>
      </c>
      <c r="C7" s="2">
        <v>15</v>
      </c>
      <c r="D7" s="12" t="s">
        <v>121</v>
      </c>
      <c r="E7" s="19">
        <v>63</v>
      </c>
      <c r="F7" s="2">
        <v>0</v>
      </c>
      <c r="G7" s="29" t="s">
        <v>165</v>
      </c>
      <c r="H7" s="12">
        <v>27</v>
      </c>
      <c r="I7" s="12">
        <v>25</v>
      </c>
      <c r="J7" s="4"/>
      <c r="K7" s="12" t="s">
        <v>56</v>
      </c>
      <c r="L7" s="17">
        <v>21</v>
      </c>
      <c r="M7" s="17">
        <v>11</v>
      </c>
      <c r="N7" s="17">
        <v>2</v>
      </c>
      <c r="O7" s="17">
        <v>8</v>
      </c>
      <c r="P7" s="17">
        <f>+B8+F4+H9+C20+E19+I18+C30+E30+I29+B40+F37+I38+B52+E51+I54+B64+F63+I61+B75+F70+H72+B82+F81+H82+C93+E92</f>
        <v>440</v>
      </c>
      <c r="Q7" s="17">
        <f>+C8+E4+I9+B20+F19+H18+B30+F30+H29+C40+E37+H38+C52+F51+H54+C64+E63+H61+C75+E70+I72+C82+E81+I82+B93+F92</f>
        <v>403</v>
      </c>
      <c r="R7" s="17">
        <v>8</v>
      </c>
      <c r="S7" s="17">
        <v>2</v>
      </c>
      <c r="T7" s="17">
        <v>0</v>
      </c>
      <c r="U7" s="17">
        <f t="shared" si="0"/>
        <v>58</v>
      </c>
    </row>
    <row r="8" spans="1:21" ht="12.75">
      <c r="A8" s="12" t="s">
        <v>10</v>
      </c>
      <c r="B8" s="20">
        <v>29</v>
      </c>
      <c r="C8" s="10">
        <v>7</v>
      </c>
      <c r="D8" s="12" t="s">
        <v>203</v>
      </c>
      <c r="E8" s="10">
        <v>8</v>
      </c>
      <c r="F8" s="20">
        <v>25</v>
      </c>
      <c r="G8" s="12" t="s">
        <v>44</v>
      </c>
      <c r="H8" s="20">
        <v>48</v>
      </c>
      <c r="I8" s="10">
        <v>5</v>
      </c>
      <c r="J8" s="4"/>
      <c r="K8" s="12" t="s">
        <v>57</v>
      </c>
      <c r="L8" s="15">
        <v>20</v>
      </c>
      <c r="M8" s="15">
        <v>10</v>
      </c>
      <c r="N8" s="15">
        <v>0</v>
      </c>
      <c r="O8" s="15">
        <v>10</v>
      </c>
      <c r="P8" s="16">
        <f>C9+E6+H8+C19+E18+I16+C29+E29+I28+B39+F41+H40+C52+F48+H50+C60+E61+I65+B74+F73+H71+C79+E81+H81+C96+E91</f>
        <v>587</v>
      </c>
      <c r="Q8" s="16">
        <f>B9+F6+I8+B19+F18+H16+B29+F29+H28+C39+E41+I40+B52+E48+I50+B60+F61+H65+C74+E73+I71+B79+F81+I81+B96+F91</f>
        <v>315</v>
      </c>
      <c r="R8" s="16">
        <v>8</v>
      </c>
      <c r="S8" s="16">
        <v>7</v>
      </c>
      <c r="T8" s="15">
        <v>0</v>
      </c>
      <c r="U8" s="17">
        <f t="shared" si="0"/>
        <v>55</v>
      </c>
    </row>
    <row r="9" spans="1:21" ht="12.75">
      <c r="A9" s="12" t="s">
        <v>74</v>
      </c>
      <c r="B9" s="20">
        <v>38</v>
      </c>
      <c r="C9" s="10">
        <v>14</v>
      </c>
      <c r="D9" s="29" t="s">
        <v>23</v>
      </c>
      <c r="E9" s="19">
        <v>39</v>
      </c>
      <c r="F9" s="20">
        <v>45</v>
      </c>
      <c r="G9" s="12" t="s">
        <v>34</v>
      </c>
      <c r="H9" s="20">
        <v>28</v>
      </c>
      <c r="I9" s="12">
        <v>0</v>
      </c>
      <c r="J9" s="4"/>
      <c r="K9" s="12" t="s">
        <v>68</v>
      </c>
      <c r="L9" s="17">
        <v>20</v>
      </c>
      <c r="M9" s="17">
        <v>10</v>
      </c>
      <c r="N9" s="17">
        <v>1</v>
      </c>
      <c r="O9" s="17">
        <v>9</v>
      </c>
      <c r="P9" s="17">
        <f>B6+F5+H6+C21+E16+I15+C28+E27+I32+C39+E40+H38+C48+E50+I51+B62+E59+I64+B71+E71+I73+B79+F83+I80+F92+B92</f>
        <v>464</v>
      </c>
      <c r="Q9" s="17">
        <f>C6+E5+I6+B21+F16+H15+B28+F27+H32+B39+F40+I38+B48+F50+H51+C62+F59+H64+C71+F71+H73+C79+E83+H80+E92+C92</f>
        <v>405</v>
      </c>
      <c r="R9" s="17">
        <v>6</v>
      </c>
      <c r="S9" s="17">
        <v>3</v>
      </c>
      <c r="T9" s="17">
        <v>0</v>
      </c>
      <c r="U9" s="17">
        <f t="shared" si="0"/>
        <v>51</v>
      </c>
    </row>
    <row r="10" spans="1:21" ht="12.75">
      <c r="A10" s="12" t="s">
        <v>75</v>
      </c>
      <c r="B10" s="14">
        <v>15</v>
      </c>
      <c r="C10" s="21">
        <v>35</v>
      </c>
      <c r="D10" s="12" t="s">
        <v>122</v>
      </c>
      <c r="E10" s="11">
        <v>18</v>
      </c>
      <c r="F10" s="20">
        <v>45</v>
      </c>
      <c r="G10" s="12" t="s">
        <v>166</v>
      </c>
      <c r="H10" s="22">
        <v>26</v>
      </c>
      <c r="I10" s="12">
        <v>7</v>
      </c>
      <c r="J10" s="4"/>
      <c r="K10" s="12" t="s">
        <v>58</v>
      </c>
      <c r="L10" s="17">
        <v>20</v>
      </c>
      <c r="M10" s="17">
        <v>9</v>
      </c>
      <c r="N10" s="17">
        <v>0</v>
      </c>
      <c r="O10" s="17">
        <v>11</v>
      </c>
      <c r="P10" s="17">
        <f>C5+E4+I7+B15+F18+I19+B27+F32+H26+C42+E38+H37+B48+F51+H48+B60+F59+I59+B70+E69+I70+C83+E80+I84+B90+F93</f>
        <v>356</v>
      </c>
      <c r="Q10" s="17">
        <f>B5+F4+H7+C15+E18+H19+C27+E32+I26+B42+F38+I37+C48+E51+I48+C60+E59+H59+C70+F69+H70+B83+F80+H84+C90+E93</f>
        <v>461</v>
      </c>
      <c r="R10" s="17">
        <v>6</v>
      </c>
      <c r="S10" s="17">
        <v>2</v>
      </c>
      <c r="T10" s="17">
        <v>5</v>
      </c>
      <c r="U10" s="17">
        <f t="shared" si="0"/>
        <v>39</v>
      </c>
    </row>
    <row r="11" spans="1:21" ht="12.75">
      <c r="A11" s="12"/>
      <c r="B11" s="14"/>
      <c r="C11" s="27"/>
      <c r="D11" s="12"/>
      <c r="E11" s="11"/>
      <c r="F11" s="12"/>
      <c r="G11" s="12"/>
      <c r="H11" s="24"/>
      <c r="I11" s="12"/>
      <c r="J11" s="4"/>
      <c r="K11" s="12" t="s">
        <v>60</v>
      </c>
      <c r="L11" s="17">
        <v>19</v>
      </c>
      <c r="M11" s="17">
        <v>8</v>
      </c>
      <c r="N11" s="17">
        <v>0</v>
      </c>
      <c r="O11" s="17">
        <v>11</v>
      </c>
      <c r="P11" s="17">
        <f>+C4+E5+I9+B16+F17+H17+C26+E28+I26+B37+E41+I43+B50+F53+H49+C61+E60+I62+B72+F71+H70+B80+F84+I81+B93+F95</f>
        <v>336</v>
      </c>
      <c r="Q11" s="17">
        <f>+B4+F5+H9+C16+E17+I17+B26+F28+H26+C37+F41+H43+C50+E53+I49+B61+F60+H62+C72+E71+I70+C80+E84+H81+C93+E95</f>
        <v>443</v>
      </c>
      <c r="R11" s="17">
        <v>6</v>
      </c>
      <c r="S11" s="17">
        <v>2</v>
      </c>
      <c r="T11" s="17">
        <v>5</v>
      </c>
      <c r="U11" s="17">
        <f t="shared" si="0"/>
        <v>35</v>
      </c>
    </row>
    <row r="12" spans="1:21" ht="12.75">
      <c r="A12" s="8"/>
      <c r="D12" s="8"/>
      <c r="G12" s="8"/>
      <c r="H12" s="2"/>
      <c r="J12" s="1"/>
      <c r="K12" s="12" t="s">
        <v>67</v>
      </c>
      <c r="L12" s="17">
        <v>18</v>
      </c>
      <c r="M12" s="17">
        <v>5</v>
      </c>
      <c r="N12" s="17">
        <v>1</v>
      </c>
      <c r="O12" s="17">
        <v>12</v>
      </c>
      <c r="P12" s="17">
        <f>+C10+E8+I10+B17+F15+H18+B26+F29+H30+C43+F40+H41+C54+E52+I48+B65+E62+I63+C72+E73+I69+B84+E83+I82+C94+E93</f>
        <v>319</v>
      </c>
      <c r="Q12" s="17">
        <f>+B10+F8+H10+C17+E15+I18+C26+E29+I30+B43+E40+I41+B54+F52+H48+C65+F62+H63+B72+F73+H69+C84+F83+H82+B94+F93</f>
        <v>421</v>
      </c>
      <c r="R12" s="17">
        <v>5</v>
      </c>
      <c r="S12" s="17">
        <v>1</v>
      </c>
      <c r="T12" s="17">
        <v>0</v>
      </c>
      <c r="U12" s="17">
        <f>(M12*4)+(N12*2)+R12+S12-T12</f>
        <v>28</v>
      </c>
    </row>
    <row r="13" spans="1:22" s="1" customFormat="1" ht="12.75">
      <c r="A13" s="33" t="s">
        <v>76</v>
      </c>
      <c r="B13" s="34"/>
      <c r="C13" s="34"/>
      <c r="D13" s="33" t="s">
        <v>123</v>
      </c>
      <c r="E13" s="34"/>
      <c r="F13" s="34"/>
      <c r="G13" s="33" t="s">
        <v>167</v>
      </c>
      <c r="H13" s="2"/>
      <c r="I13" s="2"/>
      <c r="J13"/>
      <c r="K13" s="12" t="s">
        <v>61</v>
      </c>
      <c r="L13" s="17">
        <v>20</v>
      </c>
      <c r="M13" s="17">
        <v>5</v>
      </c>
      <c r="N13" s="17">
        <v>0</v>
      </c>
      <c r="O13" s="17">
        <v>15</v>
      </c>
      <c r="P13" s="17">
        <f>+B10+F9+I6+B19+F19+H20+C32+E31+I27+B41+F38+H42+C50+E54+I50+C65+E63+H64+C73+E74+H74+C85+E84+H84+C95+F90</f>
        <v>338</v>
      </c>
      <c r="Q13" s="17">
        <f>+C10+E9+H6+C19+E19+I20+B32+F31+H27+C41+E38+I42+B50+F54+H50+B65+F63+I64+B73+F74+I74+B85+F84+I84+B95+E90</f>
        <v>680</v>
      </c>
      <c r="R13" s="17">
        <v>5</v>
      </c>
      <c r="S13" s="17">
        <v>2</v>
      </c>
      <c r="T13" s="17">
        <v>3</v>
      </c>
      <c r="U13" s="17">
        <f>(M13*4)+(N13*2)+R13+S13-T13</f>
        <v>24</v>
      </c>
      <c r="V13"/>
    </row>
    <row r="14" spans="1:21" ht="12.75">
      <c r="A14" s="8"/>
      <c r="B14" s="2"/>
      <c r="C14" s="2"/>
      <c r="D14" s="8"/>
      <c r="E14" s="2"/>
      <c r="F14" s="10"/>
      <c r="G14" s="8"/>
      <c r="H14" s="2"/>
      <c r="I14" s="10"/>
      <c r="K14" s="12" t="s">
        <v>69</v>
      </c>
      <c r="L14" s="17">
        <v>20</v>
      </c>
      <c r="M14" s="17">
        <v>4</v>
      </c>
      <c r="N14" s="17">
        <v>0</v>
      </c>
      <c r="O14" s="17">
        <v>16</v>
      </c>
      <c r="P14" s="17">
        <f>+B7+F7+H7+C17+E17+I20+B28+F30+H28+B38+F39+H39+B51+F50+I53+B63+F60+H61+B73+F69+I71+B81+F79+I83+B94+F96</f>
        <v>217</v>
      </c>
      <c r="Q14" s="17">
        <f>+C7+E7+I7+B17+F17+H20+C28+E30+I28+C38+E39+I39+C51+E50+H53+C63+E60+I61+C73+E69+H71+C81+E79+H83+C94+E96</f>
        <v>850</v>
      </c>
      <c r="R14" s="17">
        <v>2</v>
      </c>
      <c r="S14" s="17">
        <v>2</v>
      </c>
      <c r="T14" s="17">
        <v>0</v>
      </c>
      <c r="U14" s="17">
        <f>(M14*4)+(N14*2)+R14+S14-T14</f>
        <v>20</v>
      </c>
    </row>
    <row r="15" spans="1:21" ht="12.75">
      <c r="A15" s="12" t="s">
        <v>77</v>
      </c>
      <c r="B15" s="2">
        <v>10</v>
      </c>
      <c r="C15" s="18">
        <v>45</v>
      </c>
      <c r="D15" s="12" t="s">
        <v>124</v>
      </c>
      <c r="E15" s="19">
        <v>60</v>
      </c>
      <c r="F15">
        <v>16</v>
      </c>
      <c r="G15" s="12" t="s">
        <v>168</v>
      </c>
      <c r="H15" s="20">
        <v>57</v>
      </c>
      <c r="I15" s="12">
        <v>10</v>
      </c>
      <c r="K15" s="12" t="s">
        <v>63</v>
      </c>
      <c r="L15" s="17">
        <v>19</v>
      </c>
      <c r="M15" s="17">
        <v>5</v>
      </c>
      <c r="N15" s="17">
        <v>0</v>
      </c>
      <c r="O15" s="17">
        <v>14</v>
      </c>
      <c r="P15" s="17">
        <f>C7+E9+I4+B20+F20+H21+B31+F28+H32+B42+F43+I40+B54+F54+H53+C64+E64+H65+C71+E75+I75+C84+F80+H85+C91+E95</f>
        <v>288</v>
      </c>
      <c r="Q15" s="17">
        <f>B7+F9+H4+C20+E20+I21+C31+E28+I32+C42+E43+H40+C54+E54+I53+B64+F64+I65+B71+F75+H75+B84+F80+I85+B91+F95</f>
        <v>662</v>
      </c>
      <c r="R15" s="17">
        <v>3</v>
      </c>
      <c r="S15" s="17">
        <v>3</v>
      </c>
      <c r="T15" s="17">
        <v>11</v>
      </c>
      <c r="U15" s="17">
        <f>(M15*4)+(N15*2)+R15+S15-T15</f>
        <v>15</v>
      </c>
    </row>
    <row r="16" spans="1:21" ht="12.75">
      <c r="A16" s="12" t="s">
        <v>78</v>
      </c>
      <c r="B16" s="2">
        <v>0</v>
      </c>
      <c r="C16" s="18">
        <v>29</v>
      </c>
      <c r="D16" s="12" t="s">
        <v>125</v>
      </c>
      <c r="E16">
        <v>7</v>
      </c>
      <c r="F16" s="19">
        <v>45</v>
      </c>
      <c r="G16" s="29" t="s">
        <v>169</v>
      </c>
      <c r="H16" s="12">
        <v>20</v>
      </c>
      <c r="I16" s="12">
        <v>15</v>
      </c>
      <c r="K16" s="12" t="s">
        <v>62</v>
      </c>
      <c r="L16" s="17">
        <v>21</v>
      </c>
      <c r="M16" s="17">
        <v>2</v>
      </c>
      <c r="N16" s="17">
        <v>0</v>
      </c>
      <c r="O16" s="17">
        <v>19</v>
      </c>
      <c r="P16" s="17">
        <f>+C8+E10+I8+B21+E21+I21+B32+E32+I31+B43+F42+H43+C51+F52+H54+C62+E65+I60+C70+F74+H75+C80+E85+I79+B96+E96</f>
        <v>179</v>
      </c>
      <c r="Q16" s="17">
        <f>+B8+F10+H8+C21+F21+H21+C32+F32+H31+C43+E42+I43+B51+E52+I54+B62+F65+H60+B70+E74+I75+B80+F85+H79+C96+F96</f>
        <v>793</v>
      </c>
      <c r="R16" s="17">
        <v>1</v>
      </c>
      <c r="S16" s="17">
        <v>1</v>
      </c>
      <c r="T16" s="17">
        <v>13</v>
      </c>
      <c r="U16" s="17">
        <f>(M16*4)+(N16*2)+R16+S16-T16</f>
        <v>-3</v>
      </c>
    </row>
    <row r="17" spans="1:9" ht="12.75">
      <c r="A17" s="12" t="s">
        <v>79</v>
      </c>
      <c r="B17" s="20">
        <v>48</v>
      </c>
      <c r="C17" s="10">
        <v>9</v>
      </c>
      <c r="D17" s="29" t="s">
        <v>126</v>
      </c>
      <c r="E17" s="2">
        <v>20</v>
      </c>
      <c r="F17" s="10">
        <v>17</v>
      </c>
      <c r="G17" s="12" t="s">
        <v>170</v>
      </c>
      <c r="H17" s="12">
        <v>15</v>
      </c>
      <c r="I17" s="20">
        <v>46</v>
      </c>
    </row>
    <row r="18" spans="1:21" ht="12.75">
      <c r="A18" s="13" t="s">
        <v>80</v>
      </c>
      <c r="B18" s="20">
        <v>68</v>
      </c>
      <c r="C18" s="10">
        <v>21</v>
      </c>
      <c r="D18" s="12" t="s">
        <v>35</v>
      </c>
      <c r="E18" s="19">
        <v>49</v>
      </c>
      <c r="F18" s="10">
        <v>10</v>
      </c>
      <c r="G18" s="12" t="s">
        <v>171</v>
      </c>
      <c r="H18" s="12">
        <v>5</v>
      </c>
      <c r="I18" s="12">
        <v>5</v>
      </c>
      <c r="K18" s="2"/>
      <c r="L18" s="6">
        <f>SUM(L3:L17)</f>
        <v>284</v>
      </c>
      <c r="M18" s="6">
        <f>SUM(M3:M17)</f>
        <v>139</v>
      </c>
      <c r="N18" s="6">
        <f>SUM(N3:N17)/2</f>
        <v>3</v>
      </c>
      <c r="O18" s="6">
        <f>SUM(O3:O17)</f>
        <v>139</v>
      </c>
      <c r="P18" s="6">
        <f>SUM(P3:P17)</f>
        <v>6449</v>
      </c>
      <c r="Q18" s="6">
        <f>SUM(Q3:Q17)</f>
        <v>6449</v>
      </c>
      <c r="R18" s="6">
        <f>SUM(R3:R17)</f>
        <v>106</v>
      </c>
      <c r="S18" s="6">
        <f>SUM(S3:S17)</f>
        <v>27</v>
      </c>
      <c r="T18" s="2"/>
      <c r="U18" s="2"/>
    </row>
    <row r="19" spans="1:21" ht="12.75">
      <c r="A19" s="12" t="s">
        <v>29</v>
      </c>
      <c r="B19" s="14">
        <v>14</v>
      </c>
      <c r="C19" s="21">
        <v>83</v>
      </c>
      <c r="D19" s="29" t="s">
        <v>36</v>
      </c>
      <c r="E19" s="14">
        <v>17</v>
      </c>
      <c r="F19" s="10">
        <v>15</v>
      </c>
      <c r="G19" s="12" t="s">
        <v>172</v>
      </c>
      <c r="H19" s="22">
        <v>28</v>
      </c>
      <c r="I19" s="24"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2.75">
      <c r="A20" s="29" t="s">
        <v>15</v>
      </c>
      <c r="B20" s="2">
        <v>21</v>
      </c>
      <c r="C20" s="19">
        <v>23</v>
      </c>
      <c r="D20" s="12" t="s">
        <v>257</v>
      </c>
      <c r="E20" s="19">
        <v>28</v>
      </c>
      <c r="F20" s="10">
        <v>0</v>
      </c>
      <c r="G20" s="12" t="s">
        <v>173</v>
      </c>
      <c r="H20" s="18">
        <v>48</v>
      </c>
      <c r="I20" s="10">
        <v>8</v>
      </c>
    </row>
    <row r="21" spans="1:10" ht="12.75">
      <c r="A21" s="12" t="s">
        <v>81</v>
      </c>
      <c r="B21" s="2">
        <v>9</v>
      </c>
      <c r="C21" s="20">
        <v>39</v>
      </c>
      <c r="D21" s="12" t="s">
        <v>27</v>
      </c>
      <c r="E21" s="2">
        <v>5</v>
      </c>
      <c r="F21" s="20">
        <v>69</v>
      </c>
      <c r="G21" s="13" t="s">
        <v>55</v>
      </c>
      <c r="H21" s="18">
        <v>39</v>
      </c>
      <c r="I21" s="20">
        <v>22</v>
      </c>
      <c r="J21" s="1"/>
    </row>
    <row r="22" spans="1:9" ht="12.75">
      <c r="A22" s="12"/>
      <c r="B22" s="2"/>
      <c r="C22" s="12"/>
      <c r="D22" s="12"/>
      <c r="E22" s="26"/>
      <c r="F22" s="12"/>
      <c r="G22" s="13"/>
      <c r="H22" s="26"/>
      <c r="I22" s="12"/>
    </row>
    <row r="23" spans="1:22" s="1" customFormat="1" ht="12.75">
      <c r="A23" s="8"/>
      <c r="B23" s="2"/>
      <c r="C23" s="2"/>
      <c r="D23" s="8"/>
      <c r="E23" s="2"/>
      <c r="F23" s="2"/>
      <c r="G23" s="8"/>
      <c r="H23" s="2"/>
      <c r="I23" s="2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9" ht="12.75">
      <c r="A24" s="33" t="s">
        <v>82</v>
      </c>
      <c r="B24" s="30"/>
      <c r="C24" s="30"/>
      <c r="D24" s="33" t="s">
        <v>127</v>
      </c>
      <c r="E24" s="30"/>
      <c r="F24" s="30"/>
      <c r="G24" s="33" t="s">
        <v>174</v>
      </c>
      <c r="H24" s="2"/>
      <c r="I24" s="10"/>
    </row>
    <row r="25" spans="1:9" ht="12.75">
      <c r="A25" s="8"/>
      <c r="B25" s="2"/>
      <c r="C25" s="2"/>
      <c r="D25" s="8"/>
      <c r="E25" s="2"/>
      <c r="F25" s="10"/>
      <c r="G25" s="8"/>
      <c r="H25" s="2"/>
      <c r="I25" s="10"/>
    </row>
    <row r="26" spans="1:9" ht="12.75">
      <c r="A26" s="12" t="s">
        <v>83</v>
      </c>
      <c r="B26" s="2">
        <v>12</v>
      </c>
      <c r="C26" s="18">
        <v>32</v>
      </c>
      <c r="D26" s="29" t="s">
        <v>128</v>
      </c>
      <c r="E26">
        <v>19</v>
      </c>
      <c r="F26" s="2">
        <v>24</v>
      </c>
      <c r="G26" s="12" t="s">
        <v>14</v>
      </c>
      <c r="H26" s="12">
        <v>12</v>
      </c>
      <c r="I26" s="12">
        <v>0</v>
      </c>
    </row>
    <row r="27" spans="1:9" ht="12.75">
      <c r="A27" s="29" t="s">
        <v>45</v>
      </c>
      <c r="B27" s="10">
        <v>11</v>
      </c>
      <c r="C27">
        <v>15</v>
      </c>
      <c r="D27" s="12" t="s">
        <v>129</v>
      </c>
      <c r="E27">
        <v>12</v>
      </c>
      <c r="F27" s="20">
        <v>34</v>
      </c>
      <c r="G27" s="12" t="s">
        <v>175</v>
      </c>
      <c r="H27" s="20">
        <v>28</v>
      </c>
      <c r="I27" s="12">
        <v>0</v>
      </c>
    </row>
    <row r="28" spans="1:9" ht="12.75">
      <c r="A28" s="13" t="s">
        <v>84</v>
      </c>
      <c r="B28" s="14">
        <v>0</v>
      </c>
      <c r="C28" s="18">
        <v>44</v>
      </c>
      <c r="D28" s="12" t="s">
        <v>43</v>
      </c>
      <c r="E28" s="25">
        <v>44</v>
      </c>
      <c r="F28" s="12">
        <v>8</v>
      </c>
      <c r="G28" s="23" t="s">
        <v>234</v>
      </c>
      <c r="H28" s="10"/>
      <c r="I28" s="10"/>
    </row>
    <row r="29" spans="1:9" ht="12.75">
      <c r="A29" s="29" t="s">
        <v>85</v>
      </c>
      <c r="B29" s="10">
        <v>23</v>
      </c>
      <c r="C29" s="10">
        <v>20</v>
      </c>
      <c r="D29" s="12" t="s">
        <v>130</v>
      </c>
      <c r="E29" s="19">
        <v>37</v>
      </c>
      <c r="F29" s="10">
        <v>12</v>
      </c>
      <c r="G29" s="12" t="s">
        <v>176</v>
      </c>
      <c r="H29" s="20">
        <v>36</v>
      </c>
      <c r="I29" s="12">
        <v>9</v>
      </c>
    </row>
    <row r="30" spans="1:22" s="1" customFormat="1" ht="12.75">
      <c r="A30" s="12" t="s">
        <v>86</v>
      </c>
      <c r="B30" s="20">
        <v>60</v>
      </c>
      <c r="C30" s="12">
        <v>15</v>
      </c>
      <c r="D30" s="23" t="s">
        <v>247</v>
      </c>
      <c r="E30" s="2"/>
      <c r="F30" s="10"/>
      <c r="G30" s="13" t="s">
        <v>177</v>
      </c>
      <c r="H30" s="2">
        <v>3</v>
      </c>
      <c r="I30" s="20">
        <v>32</v>
      </c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9" ht="12.75">
      <c r="A31" s="12" t="s">
        <v>87</v>
      </c>
      <c r="B31" s="10">
        <v>12</v>
      </c>
      <c r="C31" s="20">
        <v>62</v>
      </c>
      <c r="D31" s="12" t="s">
        <v>131</v>
      </c>
      <c r="E31" s="10">
        <v>17</v>
      </c>
      <c r="F31" s="20">
        <v>71</v>
      </c>
      <c r="G31" s="29" t="s">
        <v>178</v>
      </c>
      <c r="H31" s="20">
        <v>29</v>
      </c>
      <c r="I31" s="12">
        <v>23</v>
      </c>
    </row>
    <row r="32" spans="1:9" ht="12.75">
      <c r="A32" s="12" t="s">
        <v>49</v>
      </c>
      <c r="B32" s="10">
        <v>10</v>
      </c>
      <c r="C32" s="20">
        <v>34</v>
      </c>
      <c r="D32" s="12" t="s">
        <v>132</v>
      </c>
      <c r="E32" s="2">
        <v>8</v>
      </c>
      <c r="F32" s="20">
        <v>50</v>
      </c>
      <c r="G32" s="29" t="s">
        <v>179</v>
      </c>
      <c r="H32" s="12">
        <v>21</v>
      </c>
      <c r="I32" s="12">
        <v>24</v>
      </c>
    </row>
    <row r="33" spans="1:9" ht="12.75">
      <c r="A33" s="12"/>
      <c r="B33" s="10"/>
      <c r="C33" s="12"/>
      <c r="D33" s="12"/>
      <c r="E33" s="26"/>
      <c r="F33" s="12"/>
      <c r="G33" s="12"/>
      <c r="H33" s="12"/>
      <c r="I33" s="12"/>
    </row>
    <row r="34" spans="1:9" ht="12.75">
      <c r="A34" s="8"/>
      <c r="B34" s="2"/>
      <c r="C34" s="2"/>
      <c r="D34" s="8"/>
      <c r="F34" s="2"/>
      <c r="G34" s="8"/>
      <c r="H34" s="2"/>
      <c r="I34" s="10"/>
    </row>
    <row r="35" spans="1:9" ht="12.75">
      <c r="A35" s="33" t="s">
        <v>88</v>
      </c>
      <c r="B35" s="34"/>
      <c r="C35" s="34"/>
      <c r="D35" s="33" t="s">
        <v>133</v>
      </c>
      <c r="E35" s="30"/>
      <c r="F35" s="34"/>
      <c r="G35" s="33" t="s">
        <v>180</v>
      </c>
      <c r="H35" s="2"/>
      <c r="I35" s="10"/>
    </row>
    <row r="36" spans="1:10" ht="12.75">
      <c r="A36" s="8"/>
      <c r="D36" s="8"/>
      <c r="G36" s="8"/>
      <c r="H36" s="2"/>
      <c r="J36" s="1"/>
    </row>
    <row r="37" spans="1:9" ht="12.75">
      <c r="A37" s="12" t="s">
        <v>89</v>
      </c>
      <c r="B37" s="9">
        <v>0</v>
      </c>
      <c r="C37" s="18">
        <v>29</v>
      </c>
      <c r="D37" s="12" t="s">
        <v>28</v>
      </c>
      <c r="E37" s="28">
        <v>31</v>
      </c>
      <c r="F37" s="12">
        <v>11</v>
      </c>
      <c r="G37" s="12" t="s">
        <v>204</v>
      </c>
      <c r="H37" s="20">
        <v>37</v>
      </c>
      <c r="I37" s="20">
        <v>45</v>
      </c>
    </row>
    <row r="38" spans="1:9" ht="12.75">
      <c r="A38" s="29" t="s">
        <v>90</v>
      </c>
      <c r="B38">
        <v>20</v>
      </c>
      <c r="C38" s="20">
        <v>24</v>
      </c>
      <c r="D38" s="12" t="s">
        <v>11</v>
      </c>
      <c r="E38" s="19">
        <v>32</v>
      </c>
      <c r="F38">
        <v>3</v>
      </c>
      <c r="G38" s="12" t="s">
        <v>181</v>
      </c>
      <c r="H38" s="12">
        <v>8</v>
      </c>
      <c r="I38" s="12">
        <v>8</v>
      </c>
    </row>
    <row r="39" spans="1:22" s="1" customFormat="1" ht="12.75">
      <c r="A39" s="29" t="s">
        <v>91</v>
      </c>
      <c r="B39" s="2">
        <v>21</v>
      </c>
      <c r="C39" s="2">
        <v>22</v>
      </c>
      <c r="D39" s="12" t="s">
        <v>134</v>
      </c>
      <c r="E39" s="18">
        <v>44</v>
      </c>
      <c r="F39" s="10">
        <v>7</v>
      </c>
      <c r="G39" s="12" t="s">
        <v>182</v>
      </c>
      <c r="H39" s="12">
        <v>10</v>
      </c>
      <c r="I39" s="20">
        <v>45</v>
      </c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9" ht="12.75">
      <c r="A40" s="29" t="s">
        <v>206</v>
      </c>
      <c r="B40" s="10">
        <v>15</v>
      </c>
      <c r="C40" s="10">
        <v>17</v>
      </c>
      <c r="D40" s="23" t="s">
        <v>267</v>
      </c>
      <c r="E40" s="2"/>
      <c r="F40" s="10"/>
      <c r="G40" s="12" t="s">
        <v>26</v>
      </c>
      <c r="H40" s="18">
        <v>64</v>
      </c>
      <c r="I40" s="10">
        <v>0</v>
      </c>
    </row>
    <row r="41" spans="1:9" ht="12.75">
      <c r="A41" s="12" t="s">
        <v>92</v>
      </c>
      <c r="B41" s="2">
        <v>9</v>
      </c>
      <c r="C41" s="18">
        <v>66</v>
      </c>
      <c r="D41" s="29" t="s">
        <v>31</v>
      </c>
      <c r="E41" s="18">
        <v>43</v>
      </c>
      <c r="F41" s="20">
        <v>37</v>
      </c>
      <c r="G41" s="12" t="s">
        <v>183</v>
      </c>
      <c r="H41" s="20">
        <v>32</v>
      </c>
      <c r="I41" s="12">
        <v>22</v>
      </c>
    </row>
    <row r="42" spans="1:9" ht="12.75">
      <c r="A42" s="12" t="s">
        <v>37</v>
      </c>
      <c r="B42" s="10">
        <v>17</v>
      </c>
      <c r="C42" s="18">
        <v>26</v>
      </c>
      <c r="D42" s="12" t="s">
        <v>135</v>
      </c>
      <c r="E42" s="18">
        <v>28</v>
      </c>
      <c r="F42" s="10">
        <v>0</v>
      </c>
      <c r="G42" s="12" t="s">
        <v>41</v>
      </c>
      <c r="H42" s="12">
        <v>6</v>
      </c>
      <c r="I42" s="20">
        <v>31</v>
      </c>
    </row>
    <row r="43" spans="1:9" ht="12.75">
      <c r="A43" s="29" t="s">
        <v>93</v>
      </c>
      <c r="B43" s="2">
        <v>12</v>
      </c>
      <c r="C43" s="2">
        <v>8</v>
      </c>
      <c r="D43" s="12" t="s">
        <v>136</v>
      </c>
      <c r="E43" s="18">
        <v>102</v>
      </c>
      <c r="F43" s="10">
        <v>0</v>
      </c>
      <c r="G43" s="12" t="s">
        <v>30</v>
      </c>
      <c r="H43" s="12">
        <v>19</v>
      </c>
      <c r="I43" s="20">
        <v>37</v>
      </c>
    </row>
    <row r="44" spans="1:7" ht="12.75">
      <c r="A44" s="12"/>
      <c r="B44" s="2"/>
      <c r="C44" s="2"/>
      <c r="D44" s="12"/>
      <c r="E44" s="26"/>
      <c r="F44" s="10"/>
      <c r="G44" s="12"/>
    </row>
    <row r="45" spans="1:7" ht="12.75">
      <c r="A45" s="8"/>
      <c r="D45" s="8"/>
      <c r="G45" s="8"/>
    </row>
    <row r="46" spans="1:7" ht="12.75">
      <c r="A46" s="31" t="s">
        <v>94</v>
      </c>
      <c r="B46" s="35"/>
      <c r="C46" s="35"/>
      <c r="D46" s="33" t="s">
        <v>137</v>
      </c>
      <c r="E46" s="35"/>
      <c r="F46" s="35"/>
      <c r="G46" s="31" t="s">
        <v>184</v>
      </c>
    </row>
    <row r="47" spans="1:10" ht="12.75">
      <c r="A47" s="8"/>
      <c r="D47" s="8"/>
      <c r="G47" s="8"/>
      <c r="J47" s="5"/>
    </row>
    <row r="48" spans="1:7" ht="12.75">
      <c r="A48" s="29" t="s">
        <v>262</v>
      </c>
      <c r="B48" s="2">
        <v>7</v>
      </c>
      <c r="C48" s="2">
        <v>5</v>
      </c>
      <c r="D48" s="12" t="s">
        <v>13</v>
      </c>
      <c r="E48" s="2">
        <v>14</v>
      </c>
      <c r="F48" s="10">
        <v>3</v>
      </c>
      <c r="G48" s="23" t="s">
        <v>268</v>
      </c>
    </row>
    <row r="49" spans="1:9" ht="12.75">
      <c r="A49" s="12" t="s">
        <v>214</v>
      </c>
      <c r="B49" s="20">
        <v>28</v>
      </c>
      <c r="C49" s="2">
        <v>0</v>
      </c>
      <c r="D49" s="12" t="s">
        <v>138</v>
      </c>
      <c r="E49" s="2">
        <v>11</v>
      </c>
      <c r="F49" s="10">
        <v>23</v>
      </c>
      <c r="G49" s="12" t="s">
        <v>215</v>
      </c>
      <c r="H49" s="10">
        <v>12</v>
      </c>
      <c r="I49" s="20">
        <v>34</v>
      </c>
    </row>
    <row r="50" spans="1:9" ht="12.75">
      <c r="A50" s="23" t="s">
        <v>266</v>
      </c>
      <c r="B50" s="2"/>
      <c r="C50" s="2"/>
      <c r="D50" s="12" t="s">
        <v>139</v>
      </c>
      <c r="E50" s="2">
        <v>16</v>
      </c>
      <c r="F50" s="10">
        <v>24</v>
      </c>
      <c r="G50" s="12" t="s">
        <v>19</v>
      </c>
      <c r="H50">
        <v>33</v>
      </c>
      <c r="I50">
        <v>11</v>
      </c>
    </row>
    <row r="51" spans="1:9" ht="12.75">
      <c r="A51" s="23" t="s">
        <v>252</v>
      </c>
      <c r="B51" s="2"/>
      <c r="C51" s="2"/>
      <c r="D51" s="12" t="s">
        <v>32</v>
      </c>
      <c r="E51" s="18">
        <v>24</v>
      </c>
      <c r="F51" s="10">
        <v>3</v>
      </c>
      <c r="G51" s="12" t="s">
        <v>185</v>
      </c>
      <c r="H51" s="19">
        <v>71</v>
      </c>
      <c r="I51">
        <v>12</v>
      </c>
    </row>
    <row r="52" spans="1:9" ht="12.75">
      <c r="A52" s="29" t="s">
        <v>220</v>
      </c>
      <c r="B52" s="2">
        <v>21</v>
      </c>
      <c r="C52" s="10">
        <v>19</v>
      </c>
      <c r="D52" s="23" t="s">
        <v>235</v>
      </c>
      <c r="F52" s="10"/>
      <c r="G52" s="12" t="s">
        <v>186</v>
      </c>
      <c r="H52" s="2">
        <v>21</v>
      </c>
      <c r="I52" s="10">
        <v>5</v>
      </c>
    </row>
    <row r="53" spans="1:9" ht="12.75">
      <c r="A53" s="12" t="s">
        <v>96</v>
      </c>
      <c r="B53" s="10">
        <v>3</v>
      </c>
      <c r="C53" s="10">
        <v>3</v>
      </c>
      <c r="D53" s="12" t="s">
        <v>141</v>
      </c>
      <c r="E53" s="19">
        <v>56</v>
      </c>
      <c r="F53" s="10">
        <v>0</v>
      </c>
      <c r="G53" s="29" t="s">
        <v>187</v>
      </c>
      <c r="H53" s="12">
        <v>25</v>
      </c>
      <c r="I53" s="12">
        <v>18</v>
      </c>
    </row>
    <row r="54" spans="1:9" ht="12.75">
      <c r="A54" s="12" t="s">
        <v>97</v>
      </c>
      <c r="B54" s="10">
        <v>18</v>
      </c>
      <c r="C54" s="10">
        <v>10</v>
      </c>
      <c r="D54" s="29" t="s">
        <v>33</v>
      </c>
      <c r="E54">
        <v>18</v>
      </c>
      <c r="F54" s="10">
        <v>21</v>
      </c>
      <c r="G54" s="29" t="s">
        <v>52</v>
      </c>
      <c r="H54" s="12">
        <v>8</v>
      </c>
      <c r="I54" s="12">
        <v>3</v>
      </c>
    </row>
    <row r="55" spans="1:7" ht="12.75">
      <c r="A55" s="12"/>
      <c r="B55" s="10"/>
      <c r="C55" s="10"/>
      <c r="D55" s="12"/>
      <c r="G55" s="12"/>
    </row>
    <row r="56" spans="1:7" ht="12.75">
      <c r="A56" s="8"/>
      <c r="B56" s="10"/>
      <c r="C56" s="10"/>
      <c r="D56" s="8"/>
      <c r="G56" s="8"/>
    </row>
    <row r="57" spans="1:7" ht="12.75">
      <c r="A57" s="33" t="s">
        <v>98</v>
      </c>
      <c r="B57" s="23"/>
      <c r="C57" s="23"/>
      <c r="D57" s="33" t="s">
        <v>142</v>
      </c>
      <c r="E57" s="30"/>
      <c r="F57" s="30"/>
      <c r="G57" s="33" t="s">
        <v>188</v>
      </c>
    </row>
    <row r="58" spans="1:7" ht="12.75">
      <c r="A58" s="8"/>
      <c r="B58" s="10"/>
      <c r="C58" s="10"/>
      <c r="D58" s="8"/>
      <c r="G58" s="8"/>
    </row>
    <row r="59" spans="1:7" ht="12.75">
      <c r="A59" s="12" t="s">
        <v>221</v>
      </c>
      <c r="B59" s="10">
        <v>14</v>
      </c>
      <c r="C59" s="10">
        <v>5</v>
      </c>
      <c r="D59" s="29" t="s">
        <v>263</v>
      </c>
      <c r="E59">
        <v>3</v>
      </c>
      <c r="F59">
        <v>8</v>
      </c>
      <c r="G59" s="23" t="s">
        <v>212</v>
      </c>
    </row>
    <row r="60" spans="1:7" ht="12.75">
      <c r="A60" s="29" t="s">
        <v>24</v>
      </c>
      <c r="B60">
        <v>11</v>
      </c>
      <c r="C60">
        <v>9</v>
      </c>
      <c r="D60" s="12" t="s">
        <v>217</v>
      </c>
      <c r="E60" s="19">
        <v>45</v>
      </c>
      <c r="F60">
        <v>5</v>
      </c>
      <c r="G60" s="23" t="s">
        <v>213</v>
      </c>
    </row>
    <row r="61" spans="1:9" ht="12.75">
      <c r="A61" s="23" t="s">
        <v>261</v>
      </c>
      <c r="D61" s="23" t="s">
        <v>250</v>
      </c>
      <c r="G61" s="12" t="s">
        <v>190</v>
      </c>
      <c r="H61">
        <v>9</v>
      </c>
      <c r="I61" s="19">
        <v>28</v>
      </c>
    </row>
    <row r="62" spans="1:9" ht="12.75">
      <c r="A62" s="12" t="s">
        <v>99</v>
      </c>
      <c r="B62" s="19">
        <v>81</v>
      </c>
      <c r="C62">
        <v>10</v>
      </c>
      <c r="D62" s="23" t="s">
        <v>218</v>
      </c>
      <c r="G62" s="12" t="s">
        <v>241</v>
      </c>
      <c r="H62">
        <v>23</v>
      </c>
      <c r="I62">
        <v>13</v>
      </c>
    </row>
    <row r="63" spans="1:9" ht="12.75">
      <c r="A63" s="12" t="s">
        <v>100</v>
      </c>
      <c r="B63">
        <v>0</v>
      </c>
      <c r="C63" s="19">
        <v>29</v>
      </c>
      <c r="D63" s="12" t="s">
        <v>242</v>
      </c>
      <c r="E63">
        <v>12</v>
      </c>
      <c r="F63" s="19">
        <v>72</v>
      </c>
      <c r="G63" s="12" t="s">
        <v>264</v>
      </c>
      <c r="H63" s="19">
        <v>25</v>
      </c>
      <c r="I63">
        <v>7</v>
      </c>
    </row>
    <row r="64" spans="1:7" ht="12.75">
      <c r="A64" s="12" t="s">
        <v>216</v>
      </c>
      <c r="B64" s="19">
        <v>45</v>
      </c>
      <c r="C64">
        <v>19</v>
      </c>
      <c r="D64" s="23" t="s">
        <v>236</v>
      </c>
      <c r="G64" s="23" t="s">
        <v>248</v>
      </c>
    </row>
    <row r="65" spans="1:7" ht="12.75">
      <c r="A65" s="12" t="s">
        <v>101</v>
      </c>
      <c r="B65" s="19">
        <v>27</v>
      </c>
      <c r="C65">
        <v>11</v>
      </c>
      <c r="D65" s="12" t="s">
        <v>219</v>
      </c>
      <c r="E65">
        <v>0</v>
      </c>
      <c r="F65" s="19">
        <v>28</v>
      </c>
      <c r="G65" s="23" t="s">
        <v>253</v>
      </c>
    </row>
    <row r="66" spans="1:7" ht="12.75">
      <c r="A66" s="12"/>
      <c r="D66" s="12"/>
      <c r="G66" s="8"/>
    </row>
    <row r="67" spans="1:11" ht="12.75">
      <c r="A67" s="33" t="s">
        <v>102</v>
      </c>
      <c r="B67" s="30"/>
      <c r="C67" s="30"/>
      <c r="D67" s="33" t="s">
        <v>145</v>
      </c>
      <c r="E67" s="30"/>
      <c r="F67" s="30"/>
      <c r="G67" s="33" t="s">
        <v>192</v>
      </c>
      <c r="K67" s="4"/>
    </row>
    <row r="68" spans="1:7" ht="12.75">
      <c r="A68" s="12"/>
      <c r="D68" s="12"/>
      <c r="G68" s="8"/>
    </row>
    <row r="69" spans="1:7" ht="12.75">
      <c r="A69" s="23" t="s">
        <v>209</v>
      </c>
      <c r="D69" s="12" t="s">
        <v>146</v>
      </c>
      <c r="E69" s="19">
        <v>37</v>
      </c>
      <c r="F69" s="19">
        <v>25</v>
      </c>
      <c r="G69" s="23" t="s">
        <v>227</v>
      </c>
    </row>
    <row r="70" spans="1:7" ht="12.75">
      <c r="A70" s="23" t="s">
        <v>246</v>
      </c>
      <c r="D70" s="12" t="s">
        <v>147</v>
      </c>
      <c r="E70" s="19">
        <v>59</v>
      </c>
      <c r="F70">
        <v>5</v>
      </c>
      <c r="G70" s="23" t="s">
        <v>228</v>
      </c>
    </row>
    <row r="71" spans="1:7" ht="12.75">
      <c r="A71" s="23" t="s">
        <v>210</v>
      </c>
      <c r="D71" s="13" t="s">
        <v>148</v>
      </c>
      <c r="E71" s="19">
        <v>57</v>
      </c>
      <c r="F71">
        <v>5</v>
      </c>
      <c r="G71" s="23" t="s">
        <v>255</v>
      </c>
    </row>
    <row r="72" spans="1:7" ht="12.75">
      <c r="A72" s="23" t="s">
        <v>249</v>
      </c>
      <c r="D72" s="13" t="s">
        <v>149</v>
      </c>
      <c r="E72" s="19">
        <v>29</v>
      </c>
      <c r="F72">
        <v>3</v>
      </c>
      <c r="G72" s="23" t="s">
        <v>229</v>
      </c>
    </row>
    <row r="73" spans="1:7" ht="12.75">
      <c r="A73" s="23" t="s">
        <v>211</v>
      </c>
      <c r="D73" s="12" t="s">
        <v>150</v>
      </c>
      <c r="E73">
        <v>11</v>
      </c>
      <c r="F73">
        <v>19</v>
      </c>
      <c r="G73" s="23" t="s">
        <v>230</v>
      </c>
    </row>
    <row r="74" spans="1:9" ht="12.75">
      <c r="A74" s="12" t="s">
        <v>237</v>
      </c>
      <c r="B74" s="19">
        <v>28</v>
      </c>
      <c r="C74">
        <v>0</v>
      </c>
      <c r="D74" s="12" t="s">
        <v>9</v>
      </c>
      <c r="E74" s="19">
        <v>31</v>
      </c>
      <c r="F74">
        <v>3</v>
      </c>
      <c r="G74" s="12" t="s">
        <v>231</v>
      </c>
      <c r="H74">
        <v>13</v>
      </c>
      <c r="I74" s="19">
        <v>38</v>
      </c>
    </row>
    <row r="75" spans="1:9" ht="12.75">
      <c r="A75" s="12" t="s">
        <v>238</v>
      </c>
      <c r="B75">
        <v>17</v>
      </c>
      <c r="C75" s="19">
        <v>43</v>
      </c>
      <c r="D75" s="23" t="s">
        <v>251</v>
      </c>
      <c r="G75" s="12" t="s">
        <v>232</v>
      </c>
      <c r="H75">
        <v>0</v>
      </c>
      <c r="I75" s="19">
        <v>28</v>
      </c>
    </row>
    <row r="76" spans="1:7" ht="12.75">
      <c r="A76" s="12"/>
      <c r="D76" s="8"/>
      <c r="G76" s="12"/>
    </row>
    <row r="77" spans="1:7" ht="12.75">
      <c r="A77" s="31" t="s">
        <v>107</v>
      </c>
      <c r="B77" s="30"/>
      <c r="C77" s="30"/>
      <c r="D77" s="31" t="s">
        <v>152</v>
      </c>
      <c r="G77" s="33" t="s">
        <v>196</v>
      </c>
    </row>
    <row r="78" spans="1:7" ht="12.75">
      <c r="A78" s="12"/>
      <c r="D78" s="8"/>
      <c r="G78" s="8"/>
    </row>
    <row r="79" spans="1:9" ht="12.75">
      <c r="A79" s="29" t="s">
        <v>108</v>
      </c>
      <c r="B79">
        <v>26</v>
      </c>
      <c r="C79">
        <v>24</v>
      </c>
      <c r="D79" s="12" t="s">
        <v>153</v>
      </c>
      <c r="E79" s="19">
        <v>62</v>
      </c>
      <c r="F79">
        <v>0</v>
      </c>
      <c r="G79" s="12" t="s">
        <v>16</v>
      </c>
      <c r="H79" s="19">
        <v>42</v>
      </c>
      <c r="I79">
        <v>3</v>
      </c>
    </row>
    <row r="80" spans="1:7" ht="12.75">
      <c r="A80" s="12" t="s">
        <v>18</v>
      </c>
      <c r="B80" s="19">
        <v>41</v>
      </c>
      <c r="C80">
        <v>5</v>
      </c>
      <c r="D80" s="23" t="s">
        <v>254</v>
      </c>
      <c r="G80" s="30" t="s">
        <v>259</v>
      </c>
    </row>
    <row r="81" spans="1:9" ht="12.75">
      <c r="A81" s="12" t="s">
        <v>109</v>
      </c>
      <c r="B81">
        <v>10</v>
      </c>
      <c r="C81" s="19">
        <v>69</v>
      </c>
      <c r="D81" s="23" t="s">
        <v>256</v>
      </c>
      <c r="G81" s="12" t="s">
        <v>22</v>
      </c>
      <c r="H81">
        <v>5</v>
      </c>
      <c r="I81">
        <v>17</v>
      </c>
    </row>
    <row r="82" spans="1:9" ht="12.75">
      <c r="A82" s="12" t="s">
        <v>20</v>
      </c>
      <c r="B82">
        <v>23</v>
      </c>
      <c r="C82">
        <v>6</v>
      </c>
      <c r="D82" s="12" t="s">
        <v>154</v>
      </c>
      <c r="E82">
        <v>12</v>
      </c>
      <c r="F82">
        <v>20</v>
      </c>
      <c r="G82" s="12" t="s">
        <v>198</v>
      </c>
      <c r="H82" s="19">
        <v>39</v>
      </c>
      <c r="I82">
        <v>0</v>
      </c>
    </row>
    <row r="83" spans="1:9" ht="12.75">
      <c r="A83" s="12" t="s">
        <v>110</v>
      </c>
      <c r="B83" s="19">
        <v>57</v>
      </c>
      <c r="C83">
        <v>8</v>
      </c>
      <c r="D83" s="12" t="s">
        <v>155</v>
      </c>
      <c r="E83">
        <v>14</v>
      </c>
      <c r="F83" s="19">
        <v>34</v>
      </c>
      <c r="G83" s="12" t="s">
        <v>199</v>
      </c>
      <c r="H83" s="19">
        <v>102</v>
      </c>
      <c r="I83">
        <v>0</v>
      </c>
    </row>
    <row r="84" spans="1:9" ht="12.75">
      <c r="A84" s="23" t="s">
        <v>233</v>
      </c>
      <c r="D84" s="23" t="s">
        <v>265</v>
      </c>
      <c r="G84" s="12" t="s">
        <v>51</v>
      </c>
      <c r="H84" s="19">
        <v>31</v>
      </c>
      <c r="I84">
        <v>17</v>
      </c>
    </row>
    <row r="85" spans="1:9" ht="12.75">
      <c r="A85" s="12" t="s">
        <v>112</v>
      </c>
      <c r="B85">
        <v>10</v>
      </c>
      <c r="C85">
        <v>0</v>
      </c>
      <c r="D85" s="12" t="s">
        <v>156</v>
      </c>
      <c r="E85">
        <v>5</v>
      </c>
      <c r="F85" s="19">
        <v>45</v>
      </c>
      <c r="G85" s="12" t="s">
        <v>258</v>
      </c>
      <c r="H85">
        <v>0</v>
      </c>
      <c r="I85" s="19">
        <v>28</v>
      </c>
    </row>
    <row r="86" spans="1:4" ht="12.75">
      <c r="A86" s="12"/>
      <c r="D86" s="8"/>
    </row>
    <row r="87" spans="1:3" ht="12.75">
      <c r="A87" s="7"/>
      <c r="B87" s="8"/>
      <c r="C87" s="8"/>
    </row>
    <row r="88" spans="1:7" ht="12.75">
      <c r="A88" s="33" t="s">
        <v>113</v>
      </c>
      <c r="B88" s="30"/>
      <c r="C88" s="30"/>
      <c r="D88" s="33" t="s">
        <v>157</v>
      </c>
      <c r="G88" s="7" t="s">
        <v>205</v>
      </c>
    </row>
    <row r="89" spans="1:4" ht="12.75">
      <c r="A89" s="8"/>
      <c r="D89" s="8"/>
    </row>
    <row r="90" spans="1:7" ht="12.75">
      <c r="A90" s="13" t="s">
        <v>114</v>
      </c>
      <c r="B90">
        <v>15</v>
      </c>
      <c r="C90" s="19">
        <v>41</v>
      </c>
      <c r="D90" s="23" t="s">
        <v>243</v>
      </c>
      <c r="E90">
        <v>0</v>
      </c>
      <c r="G90" s="23" t="s">
        <v>38</v>
      </c>
    </row>
    <row r="91" spans="1:7" ht="12.75">
      <c r="A91" s="12" t="s">
        <v>115</v>
      </c>
      <c r="B91" s="19">
        <v>28</v>
      </c>
      <c r="C91">
        <v>0</v>
      </c>
      <c r="D91" s="12" t="s">
        <v>158</v>
      </c>
      <c r="E91">
        <v>0</v>
      </c>
      <c r="G91" s="23" t="s">
        <v>189</v>
      </c>
    </row>
    <row r="92" spans="1:7" ht="12.75">
      <c r="A92" s="36" t="s">
        <v>116</v>
      </c>
      <c r="B92">
        <v>10</v>
      </c>
      <c r="C92">
        <v>13</v>
      </c>
      <c r="D92" s="23" t="s">
        <v>244</v>
      </c>
      <c r="E92">
        <v>0</v>
      </c>
      <c r="G92" s="23" t="s">
        <v>222</v>
      </c>
    </row>
    <row r="93" spans="1:7" ht="12.75">
      <c r="A93" s="23" t="s">
        <v>239</v>
      </c>
      <c r="B93">
        <v>0</v>
      </c>
      <c r="D93" s="23" t="s">
        <v>269</v>
      </c>
      <c r="E93">
        <v>0</v>
      </c>
      <c r="G93" s="23" t="s">
        <v>105</v>
      </c>
    </row>
    <row r="94" spans="1:7" ht="12.75">
      <c r="A94" s="12" t="s">
        <v>117</v>
      </c>
      <c r="B94">
        <v>0</v>
      </c>
      <c r="C94" s="19">
        <v>64</v>
      </c>
      <c r="D94" s="12" t="s">
        <v>160</v>
      </c>
      <c r="E94">
        <v>0</v>
      </c>
      <c r="G94" s="23" t="s">
        <v>118</v>
      </c>
    </row>
    <row r="95" spans="1:7" ht="12.75">
      <c r="A95" s="23" t="s">
        <v>240</v>
      </c>
      <c r="B95">
        <v>0</v>
      </c>
      <c r="D95" s="12" t="s">
        <v>39</v>
      </c>
      <c r="E95">
        <v>0</v>
      </c>
      <c r="G95" s="23" t="s">
        <v>159</v>
      </c>
    </row>
    <row r="96" spans="1:21" ht="12.75">
      <c r="A96" s="12" t="s">
        <v>40</v>
      </c>
      <c r="B96">
        <v>7</v>
      </c>
      <c r="C96" s="19">
        <v>39</v>
      </c>
      <c r="D96" s="23" t="s">
        <v>245</v>
      </c>
      <c r="E96">
        <v>0</v>
      </c>
      <c r="G96" s="23" t="s">
        <v>151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7" ht="12.75">
      <c r="A97" s="12"/>
      <c r="D97" s="12"/>
      <c r="G97" s="23"/>
    </row>
    <row r="98" spans="1:7" ht="12.75">
      <c r="A98" s="12"/>
      <c r="D98" s="12"/>
      <c r="G98" s="23"/>
    </row>
    <row r="99" spans="1:7" ht="12.75">
      <c r="A99" s="23" t="s">
        <v>260</v>
      </c>
      <c r="D99" s="23" t="s">
        <v>265</v>
      </c>
      <c r="E99">
        <v>0</v>
      </c>
      <c r="G99" s="23"/>
    </row>
    <row r="100" spans="1:9" ht="12.75">
      <c r="A100" s="12"/>
      <c r="B100" s="8"/>
      <c r="C100" s="8"/>
      <c r="D100" s="23" t="s">
        <v>266</v>
      </c>
      <c r="E100" s="8">
        <v>0</v>
      </c>
      <c r="F100" s="8"/>
      <c r="G100" s="8"/>
      <c r="H100" s="8"/>
      <c r="I100" s="8"/>
    </row>
    <row r="101" spans="1:4" ht="12.75">
      <c r="A101" s="12"/>
      <c r="D101" s="23"/>
    </row>
    <row r="102" spans="1:4" ht="12.75">
      <c r="A102" s="12"/>
      <c r="D102" s="23" t="s">
        <v>193</v>
      </c>
    </row>
    <row r="103" spans="1:4" ht="12.75">
      <c r="A103" s="12"/>
      <c r="D103" s="23" t="s">
        <v>191</v>
      </c>
    </row>
    <row r="104" spans="1:4" ht="12.75">
      <c r="A104" s="12"/>
      <c r="D104" s="23" t="s">
        <v>190</v>
      </c>
    </row>
    <row r="105" spans="1:4" ht="12.75">
      <c r="A105" s="8"/>
      <c r="D105" s="23" t="s">
        <v>47</v>
      </c>
    </row>
    <row r="106" spans="4:7" ht="12.75">
      <c r="D106" s="7" t="s">
        <v>207</v>
      </c>
      <c r="G106" s="7" t="s">
        <v>224</v>
      </c>
    </row>
    <row r="108" spans="1:7" ht="12.75">
      <c r="A108" s="7" t="s">
        <v>208</v>
      </c>
      <c r="G108" s="23" t="s">
        <v>42</v>
      </c>
    </row>
    <row r="109" spans="4:7" ht="12.75">
      <c r="D109" s="23" t="s">
        <v>144</v>
      </c>
      <c r="G109" s="23" t="s">
        <v>46</v>
      </c>
    </row>
    <row r="110" spans="1:7" ht="12.75">
      <c r="A110" s="23" t="s">
        <v>103</v>
      </c>
      <c r="D110" s="23" t="s">
        <v>195</v>
      </c>
      <c r="G110" s="23" t="s">
        <v>194</v>
      </c>
    </row>
    <row r="111" spans="1:21" s="8" customFormat="1" ht="12.75">
      <c r="A111" s="23" t="s">
        <v>53</v>
      </c>
      <c r="B111"/>
      <c r="C111"/>
      <c r="D111" s="23" t="s">
        <v>17</v>
      </c>
      <c r="E111"/>
      <c r="F111"/>
      <c r="G111" s="23" t="s">
        <v>270</v>
      </c>
      <c r="H111"/>
      <c r="I111"/>
      <c r="K111"/>
      <c r="L111"/>
      <c r="M111"/>
      <c r="N111"/>
      <c r="O111"/>
      <c r="P111"/>
      <c r="Q111"/>
      <c r="R111"/>
      <c r="S111"/>
      <c r="T111"/>
      <c r="U111"/>
    </row>
    <row r="112" spans="1:4" ht="12.75">
      <c r="A112" s="23" t="s">
        <v>104</v>
      </c>
      <c r="D112" s="23" t="s">
        <v>161</v>
      </c>
    </row>
    <row r="113" spans="1:4" ht="12.75">
      <c r="A113" s="23" t="s">
        <v>140</v>
      </c>
      <c r="D113" s="23" t="s">
        <v>223</v>
      </c>
    </row>
    <row r="114" ht="12.75">
      <c r="A114" s="23" t="s">
        <v>106</v>
      </c>
    </row>
    <row r="115" ht="12.75">
      <c r="A115" s="23" t="s">
        <v>143</v>
      </c>
    </row>
    <row r="116" ht="12.75">
      <c r="A116" s="23" t="s">
        <v>268</v>
      </c>
    </row>
    <row r="117" ht="12.75">
      <c r="A117" s="23" t="s">
        <v>269</v>
      </c>
    </row>
    <row r="118" ht="12.75">
      <c r="D118" s="7" t="s">
        <v>226</v>
      </c>
    </row>
    <row r="119" ht="12.75">
      <c r="A119" s="7" t="s">
        <v>225</v>
      </c>
    </row>
    <row r="120" ht="12.75">
      <c r="D120" s="23" t="s">
        <v>111</v>
      </c>
    </row>
    <row r="121" spans="1:4" ht="12.75">
      <c r="A121" s="23" t="s">
        <v>12</v>
      </c>
      <c r="D121" s="23" t="s">
        <v>25</v>
      </c>
    </row>
    <row r="122" ht="12.75">
      <c r="A122" s="23" t="s">
        <v>95</v>
      </c>
    </row>
    <row r="123" ht="12.75">
      <c r="A123" s="23" t="s">
        <v>48</v>
      </c>
    </row>
    <row r="124" ht="12.75">
      <c r="A124" s="30" t="s">
        <v>197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Jenkins</dc:creator>
  <cp:keywords/>
  <dc:description/>
  <cp:lastModifiedBy>Rod Jenkins</cp:lastModifiedBy>
  <cp:lastPrinted>2009-11-09T14:27:05Z</cp:lastPrinted>
  <dcterms:created xsi:type="dcterms:W3CDTF">1999-09-11T20:11:56Z</dcterms:created>
  <dcterms:modified xsi:type="dcterms:W3CDTF">2010-03-31T09:17:22Z</dcterms:modified>
  <cp:category/>
  <cp:version/>
  <cp:contentType/>
  <cp:contentStatus/>
</cp:coreProperties>
</file>