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6E" sheetId="1" r:id="rId1"/>
  </sheets>
  <definedNames/>
  <calcPr fullCalcOnLoad="1"/>
</workbook>
</file>

<file path=xl/sharedStrings.xml><?xml version="1.0" encoding="utf-8"?>
<sst xmlns="http://schemas.openxmlformats.org/spreadsheetml/2006/main" count="227" uniqueCount="210">
  <si>
    <t>P</t>
  </si>
  <si>
    <t>W</t>
  </si>
  <si>
    <t>D</t>
  </si>
  <si>
    <t>L</t>
  </si>
  <si>
    <t>For</t>
  </si>
  <si>
    <t>A</t>
  </si>
  <si>
    <t>Pts</t>
  </si>
  <si>
    <t>Ded</t>
  </si>
  <si>
    <t>TB</t>
  </si>
  <si>
    <t>LB</t>
  </si>
  <si>
    <t>Saturday 19 Sept 2009</t>
  </si>
  <si>
    <t>Saturday 10 Oct 2009</t>
  </si>
  <si>
    <t>Saturday 31 Oct 2009</t>
  </si>
  <si>
    <t>Saturday 28 Nov 2009</t>
  </si>
  <si>
    <t>Saturday 19 Dec 2010</t>
  </si>
  <si>
    <t>Saturday 23 Jan 2010</t>
  </si>
  <si>
    <t>Saturday 05 Sept 2009</t>
  </si>
  <si>
    <t>Saturday 26 Sept 2009</t>
  </si>
  <si>
    <t>Saturday 17 Oct 2009</t>
  </si>
  <si>
    <t>Saturday 05 Dec 2009</t>
  </si>
  <si>
    <t>Saturday 09 Jan 2010</t>
  </si>
  <si>
    <t>Saturday 12 Sept 2009</t>
  </si>
  <si>
    <t>Saturday 03 Oct 2009</t>
  </si>
  <si>
    <t>Saturday 24 Oct 2009</t>
  </si>
  <si>
    <t>Saturday 12 Dec 2010</t>
  </si>
  <si>
    <t>Saturday 16 Jan 2010</t>
  </si>
  <si>
    <t>Saturday 20 Feb 2010</t>
  </si>
  <si>
    <t>Saturday 06 Feb 2010</t>
  </si>
  <si>
    <t>Saturday 07 Nov 2009</t>
  </si>
  <si>
    <t>Saturday 30 Jan 2010</t>
  </si>
  <si>
    <t>Saturday 06 Mar 2010</t>
  </si>
  <si>
    <t>Saturday 14 Nov 2009</t>
  </si>
  <si>
    <t>Saturday 27 Mar 2010</t>
  </si>
  <si>
    <t>Reserve League Div 6E</t>
  </si>
  <si>
    <t>Division 6 East - E&amp;S</t>
  </si>
  <si>
    <t>Dalkeith v Preston Lodge 3XV</t>
  </si>
  <si>
    <t>Ross High 3XV v Linlithgow 3XV</t>
  </si>
  <si>
    <t>Watsonians 4XV v Inverleith</t>
  </si>
  <si>
    <t>Currie 3XV v Murrayfield Wands 3XV</t>
  </si>
  <si>
    <t>Inverleith v Dalkeith</t>
  </si>
  <si>
    <t>Linlithgow 3XV v Preston Lodge 3XV</t>
  </si>
  <si>
    <t>Trinity Accies v Biggar 3XV</t>
  </si>
  <si>
    <t>Murrayfield Wands 3XV v Ross High 3XV</t>
  </si>
  <si>
    <t>Preston Lodge 3XV v Trinity Accies</t>
  </si>
  <si>
    <t>Currie 3XV v Linlithgow 3XV</t>
  </si>
  <si>
    <t>Preston Lodge 3XV v Biggar 3XV</t>
  </si>
  <si>
    <t>Ross High 3XV v Trinity Accies</t>
  </si>
  <si>
    <t>Currie 3XV v Ross High 3XV</t>
  </si>
  <si>
    <t>Murrayfield Wands 3XV v Preston Lodge 3XV</t>
  </si>
  <si>
    <t>Currie 3XV v Watsonians 4XV</t>
  </si>
  <si>
    <t>Inverleith v Murrayfield Wands 3XV</t>
  </si>
  <si>
    <t>Linlithgow 3XV v Biggar 3XV</t>
  </si>
  <si>
    <t>Preston Lodge 3XV v Ross High 3XV</t>
  </si>
  <si>
    <t>Trinity Accies v Dalkeith</t>
  </si>
  <si>
    <t>Dalkeith v Linlithgow 3XV</t>
  </si>
  <si>
    <t>Murrayfield Wands 3XV v Trinity Accies</t>
  </si>
  <si>
    <t xml:space="preserve">Preston Lodge 3XV v Inverleith </t>
  </si>
  <si>
    <t>Currie 3XV v Preston Lodge 3XV</t>
  </si>
  <si>
    <t>Inverleith v Trinity Accies</t>
  </si>
  <si>
    <t>Dalkeith v Biggar 3XV</t>
  </si>
  <si>
    <t>Linlithgow 3XV v Inverleith</t>
  </si>
  <si>
    <t>Biggar 3XV v Currie 3XV</t>
  </si>
  <si>
    <t>Ross High 3XV v Inverleith</t>
  </si>
  <si>
    <t>Watsonians 4XV v Preston Lodge 3XV</t>
  </si>
  <si>
    <t>Currie 3XV v Dalkeith</t>
  </si>
  <si>
    <t>Inverleith v Biggar 3XV</t>
  </si>
  <si>
    <t>Linlithgow 3XV v Murrayfield Wands 3XV</t>
  </si>
  <si>
    <t>Trinity Accies v Watsonians 4XV</t>
  </si>
  <si>
    <t>Dalkeith v Ross High 3XV</t>
  </si>
  <si>
    <t>Murrayfield Wands 3XV v Biggar 3XV</t>
  </si>
  <si>
    <t>Biggar 3XV v Ross High 3XV</t>
  </si>
  <si>
    <t>Dalkeith v Murrayfield Wands 3XV</t>
  </si>
  <si>
    <t>Inverleith v Currie 3XV</t>
  </si>
  <si>
    <t>Trinity Accies v Linlithgow 3XV</t>
  </si>
  <si>
    <t>Biggar 3XV</t>
  </si>
  <si>
    <t>Dalkeith</t>
  </si>
  <si>
    <t>Preston Lodge 3XV</t>
  </si>
  <si>
    <t>Currie 3XV</t>
  </si>
  <si>
    <t>Murrayfield Wands 3XV</t>
  </si>
  <si>
    <t>Trinity Accies</t>
  </si>
  <si>
    <t>Ross High 3XV</t>
  </si>
  <si>
    <t>Linlithgow 3XV</t>
  </si>
  <si>
    <t>Watsonians 4XV</t>
  </si>
  <si>
    <t>Inverleith</t>
  </si>
  <si>
    <t>Broughton</t>
  </si>
  <si>
    <t>Biggar 3XV v Broughton</t>
  </si>
  <si>
    <t>Murrayfield Wands 3XV v Broughton</t>
  </si>
  <si>
    <t>Ross High 3XV v Broughton</t>
  </si>
  <si>
    <t>Watsonians 4XV v Broughton</t>
  </si>
  <si>
    <t>Linlithgow 3XV v Broughton</t>
  </si>
  <si>
    <t>Broughton v Currie 3XV</t>
  </si>
  <si>
    <t>Broughton v Dalkeith</t>
  </si>
  <si>
    <t>Broughton v Preston Lodge 3XV</t>
  </si>
  <si>
    <t>Trinity Accies v Broughton</t>
  </si>
  <si>
    <t>Broughton v Inverleith</t>
  </si>
  <si>
    <t>Murrayfield Wands 3XV v Team A</t>
  </si>
  <si>
    <t>Team A v Watsonians 4XV</t>
  </si>
  <si>
    <t>Biggar 3XV v Team A</t>
  </si>
  <si>
    <t>Inverleith v Broughton</t>
  </si>
  <si>
    <t>Linlithgow 3XV v Currie 3XV</t>
  </si>
  <si>
    <t>Biggar 3XV v Inverleith</t>
  </si>
  <si>
    <t>Team A v Linlithgow 3XV</t>
  </si>
  <si>
    <t>Preston Lodge 3XV v Currie 3XV</t>
  </si>
  <si>
    <t>Ross High 3XV v Watsonian 4XV</t>
  </si>
  <si>
    <t>Broughton v Biggar 3XV</t>
  </si>
  <si>
    <t>Inverleith v Watsonian 4XV</t>
  </si>
  <si>
    <t>Linlithgow 3XV v Ross High 3XV</t>
  </si>
  <si>
    <t>Preston Lodge 3XV v Dalkeith</t>
  </si>
  <si>
    <t>Team A v Murrayfield Wands 3XV</t>
  </si>
  <si>
    <t>Preston Lodge 3XV v Linlithgow 3XV</t>
  </si>
  <si>
    <t>Watsonian 4XV v Team A</t>
  </si>
  <si>
    <t>Preston Lodge 3XV v Murrayfield Wands 3XV</t>
  </si>
  <si>
    <t>Ross High 3XV v Dalkeith</t>
  </si>
  <si>
    <t>Team A v Biggar 3XV</t>
  </si>
  <si>
    <t>Watsonian 4XV v Trinity Accies</t>
  </si>
  <si>
    <t>Broughton v Trinity Accies</t>
  </si>
  <si>
    <t>Linlithgow 3XV v Team A</t>
  </si>
  <si>
    <t>Murrayfield Wands 3XV v Dalkeith</t>
  </si>
  <si>
    <t>Watsonian 4XV v Ross High 3XV</t>
  </si>
  <si>
    <t>Broughton v Team A</t>
  </si>
  <si>
    <t>Murrayfield Wands 3XV v Watsonian 4XV</t>
  </si>
  <si>
    <t>Ross High 3XV v Team A</t>
  </si>
  <si>
    <t>Ross High 3XV v Murrayfield Wands 3XV</t>
  </si>
  <si>
    <t>Watsonian 4XV v Biggar 3XV</t>
  </si>
  <si>
    <t>Broughton v Linlithgow 3XV</t>
  </si>
  <si>
    <t>Team A v Inverleith</t>
  </si>
  <si>
    <t>Inverleith v Linlithgow 3XV</t>
  </si>
  <si>
    <t>Team A v Trinity Accies</t>
  </si>
  <si>
    <t>Biggar 3XV v Linlithgow 3XV</t>
  </si>
  <si>
    <t>Dalkeith v Trinity Accies</t>
  </si>
  <si>
    <t>Murrayfield Wands 3XV v Inverleith</t>
  </si>
  <si>
    <t>Ross High 3XV v Preston Lodge 3XV</t>
  </si>
  <si>
    <t>Team A v Broughton</t>
  </si>
  <si>
    <t>Watsonian 4XV v Currie 3XV</t>
  </si>
  <si>
    <t>Biggar 3XV v Preston Lodge 3XV</t>
  </si>
  <si>
    <t>Linlithgow 3XV v Dalkeith</t>
  </si>
  <si>
    <t>Team A v Ross High 3XV</t>
  </si>
  <si>
    <t>Biggar 3XV v Watsonian 4XV</t>
  </si>
  <si>
    <t>Dalkeith v Currie 3XV</t>
  </si>
  <si>
    <t>Inverleith v Team A</t>
  </si>
  <si>
    <t>Trinity Accies v Preston Lodge 3XV</t>
  </si>
  <si>
    <t>Biggar 3XV v Murrayfield Wands 3XV</t>
  </si>
  <si>
    <t>Preston Lodge 3XV v Broughton</t>
  </si>
  <si>
    <t>Ross High 3XV v Currie 3XV</t>
  </si>
  <si>
    <t>Trinity Accies v Team A</t>
  </si>
  <si>
    <t>Dalkeith v Team A</t>
  </si>
  <si>
    <t>Biggar 3XV v Dalkeith</t>
  </si>
  <si>
    <t>Currie 3XV v Inverleith</t>
  </si>
  <si>
    <t>Preston Lodge 3XV v Team A</t>
  </si>
  <si>
    <t>Inverleith v Preston Lodge 3XV</t>
  </si>
  <si>
    <t>Dalkeith v Broughton</t>
  </si>
  <si>
    <t>Linlithgow 3XV v Watsonian 4XV</t>
  </si>
  <si>
    <t>Team A v Currie 3XV</t>
  </si>
  <si>
    <t>Saturday 21 Nov 2009</t>
  </si>
  <si>
    <t>Linlithgow 3XV v Trinity Accies</t>
  </si>
  <si>
    <t>Broughton v Murrayfield Wands 3XV</t>
  </si>
  <si>
    <t>Currie 3XV v Biggar 3XV</t>
  </si>
  <si>
    <t>Inverleith v Ross High 3XV</t>
  </si>
  <si>
    <t>Preston Lodge 3XV v Watsonian 4XV</t>
  </si>
  <si>
    <t>Team A v Dalkeith</t>
  </si>
  <si>
    <t>Broughton v Watsonian 4XV</t>
  </si>
  <si>
    <t>Team A v Preston Lodge 3XV</t>
  </si>
  <si>
    <t>Trinity Accies v Ross High 3XV</t>
  </si>
  <si>
    <t>Currie 3XV v Team A</t>
  </si>
  <si>
    <t>Ross High 3XV v Biggar 3XV</t>
  </si>
  <si>
    <t>Trinity Accies v Murrayfield Wands 3XV</t>
  </si>
  <si>
    <t>Team A</t>
  </si>
  <si>
    <t xml:space="preserve"> </t>
  </si>
  <si>
    <t>Saturday 20 Mar 2010</t>
  </si>
  <si>
    <t>Saturday 03 Apr 2010</t>
  </si>
  <si>
    <t>Dalkeith v Watsonian 4XV</t>
  </si>
  <si>
    <t>03/04 Biggar 3XV v Watsonian 4XV</t>
  </si>
  <si>
    <t>13/02 Broughton v Ross High 3XV</t>
  </si>
  <si>
    <t>Saturday 10 Apr 2010</t>
  </si>
  <si>
    <t>13/02 Murrayfield Wands 3XV v Linlithgow 3XV</t>
  </si>
  <si>
    <t>13/02 Currie 3XV v Trinity Accies</t>
  </si>
  <si>
    <t>20/03 Currie 3XV v Broughton</t>
  </si>
  <si>
    <t>20/03 Biggar 3XV v Preston Lodge 3XV</t>
  </si>
  <si>
    <t>20/03 Linlithgow 3XV v Dalkeith</t>
  </si>
  <si>
    <t>20/03 Trinity Accies v Inverleith</t>
  </si>
  <si>
    <t>20/03 Watsonian 4XV v Murrayfield Wands 3XV</t>
  </si>
  <si>
    <t>13/03 Biggar 3XV v Trinity Accies</t>
  </si>
  <si>
    <t>13/03 Dalkeith v Inverleith</t>
  </si>
  <si>
    <t>13/03 Murrayfield Wands 3XV v Currie 3XV</t>
  </si>
  <si>
    <t>13/03 Broughton v Ross High 3XV</t>
  </si>
  <si>
    <t>Saturday 17 Apr 2010</t>
  </si>
  <si>
    <t>Saturday 24 Apr 2010</t>
  </si>
  <si>
    <t>17/04 Dalkeith v Currie 3XV</t>
  </si>
  <si>
    <t>10/04 Trinity Accies v Murrayfield Wands 3XV</t>
  </si>
  <si>
    <t>27/03 Watsonian 4XV v Linlithgow 3XV</t>
  </si>
  <si>
    <t>27/03 Dalkeith v Biggar 3XV</t>
  </si>
  <si>
    <t>03/04 Inverleith v Currie 3XV</t>
  </si>
  <si>
    <t>03/04 Trinity Accies v Ross High 3XV</t>
  </si>
  <si>
    <t>03/04 Dalkeith v Preston Lodge 3XV</t>
  </si>
  <si>
    <t>10/04 Ross High 3XV v Linlithgow 3XV</t>
  </si>
  <si>
    <t>17/04 Linlithgow 3XV v Biggar 3XV</t>
  </si>
  <si>
    <t>10/04 Biggar 3XV v Currie 3XV</t>
  </si>
  <si>
    <t>24/04 Currie 3XV v Ross High 3XV</t>
  </si>
  <si>
    <t>24/04 Preston Lodge 3XV v Dalkeith</t>
  </si>
  <si>
    <t>27/03 Trinity Accies v Currie 3XV</t>
  </si>
  <si>
    <t>27/03 Inverleith v Ross High 3XV</t>
  </si>
  <si>
    <t>Saturday 01 May 2010</t>
  </si>
  <si>
    <t>24/04 Linlithgow 3XV v Broughton</t>
  </si>
  <si>
    <t>17/04 Ross High 3XV v Preston Lodge 3XV</t>
  </si>
  <si>
    <t>10/04 Currie 3XV v Biggar 3XV</t>
  </si>
  <si>
    <t>10/04 Broughton v Watsonian 4XV</t>
  </si>
  <si>
    <t>24/04 Murrayfield Wands 3XV v Dalkeith</t>
  </si>
  <si>
    <t>01/05 Broughton v Biggar 3XV</t>
  </si>
  <si>
    <t>24/04 Inverleith v Biggar 3XV</t>
  </si>
  <si>
    <t>24/03 Watsonian 4XV v Dalkeith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</si>
</sst>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4" borderId="0" xfId="0" applyFont="1" applyFill="1" applyAlignment="1" quotePrefix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 quotePrefix="1">
      <alignment/>
    </xf>
    <xf numFmtId="0" fontId="0" fillId="34" borderId="0" xfId="0" applyFont="1" applyFill="1" applyAlignment="1" quotePrefix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61">
      <selection activeCell="D87" sqref="D87"/>
    </sheetView>
  </sheetViews>
  <sheetFormatPr defaultColWidth="9.140625" defaultRowHeight="12.75"/>
  <cols>
    <col min="1" max="1" width="22.7109375" style="0" customWidth="1"/>
    <col min="2" max="3" width="3.28125" style="0" customWidth="1"/>
    <col min="4" max="4" width="22.7109375" style="0" customWidth="1"/>
    <col min="5" max="5" width="3.00390625" style="0" customWidth="1"/>
    <col min="6" max="6" width="3.8515625" style="0" customWidth="1"/>
    <col min="7" max="7" width="22.7109375" style="0" customWidth="1"/>
    <col min="8" max="9" width="3.00390625" style="0" customWidth="1"/>
    <col min="10" max="10" width="1.7109375" style="0" customWidth="1"/>
    <col min="11" max="11" width="27.421875" style="0" customWidth="1"/>
    <col min="12" max="12" width="4.140625" style="0" customWidth="1"/>
    <col min="13" max="15" width="3.7109375" style="0" customWidth="1"/>
    <col min="16" max="17" width="5.140625" style="0" customWidth="1"/>
    <col min="18" max="19" width="3.7109375" style="0" customWidth="1"/>
    <col min="20" max="20" width="4.28125" style="0" customWidth="1"/>
    <col min="21" max="21" width="4.7109375" style="0" customWidth="1"/>
  </cols>
  <sheetData>
    <row r="1" spans="1:21" ht="12.75">
      <c r="A1" s="4" t="s">
        <v>34</v>
      </c>
      <c r="K1" t="s">
        <v>33</v>
      </c>
      <c r="L1" s="3" t="s">
        <v>0</v>
      </c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8</v>
      </c>
      <c r="S1" s="3" t="s">
        <v>9</v>
      </c>
      <c r="T1" s="3" t="s">
        <v>7</v>
      </c>
      <c r="U1" s="3" t="s">
        <v>6</v>
      </c>
    </row>
    <row r="2" spans="1:21" s="1" customFormat="1" ht="12.75">
      <c r="A2"/>
      <c r="B2" s="5"/>
      <c r="C2" s="5"/>
      <c r="D2" s="8"/>
      <c r="E2" s="5"/>
      <c r="F2" s="5"/>
      <c r="G2" s="8"/>
      <c r="K2"/>
      <c r="L2"/>
      <c r="M2"/>
      <c r="N2"/>
      <c r="O2"/>
      <c r="P2"/>
      <c r="Q2"/>
      <c r="R2"/>
      <c r="S2"/>
      <c r="T2"/>
      <c r="U2"/>
    </row>
    <row r="3" spans="1:21" ht="12.75">
      <c r="A3" s="36" t="s">
        <v>16</v>
      </c>
      <c r="B3" s="37"/>
      <c r="C3" s="37"/>
      <c r="D3" s="36" t="s">
        <v>21</v>
      </c>
      <c r="E3" s="38"/>
      <c r="F3" s="38"/>
      <c r="G3" s="36" t="s">
        <v>10</v>
      </c>
      <c r="K3" s="13" t="s">
        <v>78</v>
      </c>
      <c r="L3" s="21">
        <v>17</v>
      </c>
      <c r="M3" s="21">
        <v>14</v>
      </c>
      <c r="N3" s="21">
        <v>1</v>
      </c>
      <c r="O3" s="21">
        <v>3</v>
      </c>
      <c r="P3" s="21">
        <f>+B7+F7+H7+C14+E17+I14+B26+F23+H24+C33+E32+C46+E43+I41+B52+F55+H53+C61+E63+I63+B73+F69</f>
        <v>662</v>
      </c>
      <c r="Q3" s="21">
        <f>+C7+E7+I7+B14+F17+H14+C26+E23+I24+B33+F32+B46+F43+H41+C52+E55+I53+B61+F63+H63+C73+E69</f>
        <v>226</v>
      </c>
      <c r="R3" s="21">
        <v>12</v>
      </c>
      <c r="S3" s="21">
        <v>2</v>
      </c>
      <c r="T3" s="21">
        <v>0</v>
      </c>
      <c r="U3" s="21">
        <f>(M3*4)+(N3*2)+R3+S3-T3</f>
        <v>72</v>
      </c>
    </row>
    <row r="4" spans="2:21" ht="12.75">
      <c r="B4" s="2"/>
      <c r="C4" s="2"/>
      <c r="E4" s="2"/>
      <c r="F4" s="11"/>
      <c r="H4" s="13"/>
      <c r="I4" s="13"/>
      <c r="J4" s="4"/>
      <c r="K4" s="13" t="s">
        <v>77</v>
      </c>
      <c r="L4" s="21">
        <v>15</v>
      </c>
      <c r="M4" s="21">
        <v>14</v>
      </c>
      <c r="N4" s="21">
        <v>0</v>
      </c>
      <c r="O4" s="21">
        <v>1</v>
      </c>
      <c r="P4" s="21">
        <f>B10+E5+I5+B14+F16+H16+C28+E26+I28+C36+E37+C45+F46+H42+C52+E51+I52+B60+F60+H60+B70+F73</f>
        <v>510</v>
      </c>
      <c r="Q4" s="21">
        <f>C10+F5+H5+C14+E16+I16+B28+F26+H28+B36+F37+B45+E46+I42+B52+F51+H52+C60+E60+I60+C70+E73</f>
        <v>66</v>
      </c>
      <c r="R4" s="21">
        <v>12</v>
      </c>
      <c r="S4" s="21">
        <v>1</v>
      </c>
      <c r="T4" s="21">
        <v>0</v>
      </c>
      <c r="U4" s="21">
        <f>(M4*4)+(N4*2)+R4+S4-T4</f>
        <v>69</v>
      </c>
    </row>
    <row r="5" spans="1:21" ht="12.75">
      <c r="A5" s="30" t="s">
        <v>85</v>
      </c>
      <c r="B5" s="2">
        <v>5</v>
      </c>
      <c r="C5" s="2">
        <v>0</v>
      </c>
      <c r="D5" s="13" t="s">
        <v>49</v>
      </c>
      <c r="E5" s="25">
        <v>50</v>
      </c>
      <c r="F5" s="11">
        <v>12</v>
      </c>
      <c r="G5" s="28" t="s">
        <v>196</v>
      </c>
      <c r="H5" s="13">
        <v>0</v>
      </c>
      <c r="I5" s="13"/>
      <c r="J5" s="4"/>
      <c r="K5" s="13" t="s">
        <v>79</v>
      </c>
      <c r="L5" s="23">
        <v>18</v>
      </c>
      <c r="M5" s="23">
        <v>14</v>
      </c>
      <c r="N5" s="23">
        <v>0</v>
      </c>
      <c r="O5" s="23">
        <v>4</v>
      </c>
      <c r="P5" s="23">
        <f>C10++E10+B18+F18+I18+B23+F25+I24+B35+F35+I33+B45+F42+H44+C50+E53+H55+C64+E64+H63+C69+E74+C83</f>
        <v>747</v>
      </c>
      <c r="Q5" s="23">
        <f>B10+F10+C18+E18+H18+C23+E25+H24+C35+E35+H33+C45+E42+I44+B50+F53+I55+B64+F64+I63+B69+F74+B83</f>
        <v>291</v>
      </c>
      <c r="R5" s="23">
        <v>14</v>
      </c>
      <c r="S5" s="7">
        <v>1</v>
      </c>
      <c r="T5" s="22">
        <v>3</v>
      </c>
      <c r="U5" s="22">
        <f>(M5*4)+(N5*2)+R5+S5-T5</f>
        <v>68</v>
      </c>
    </row>
    <row r="6" spans="1:21" ht="12.75">
      <c r="A6" s="28" t="s">
        <v>193</v>
      </c>
      <c r="B6" s="2">
        <v>0</v>
      </c>
      <c r="D6" s="13" t="s">
        <v>119</v>
      </c>
      <c r="E6" s="26">
        <v>0</v>
      </c>
      <c r="F6" s="11"/>
      <c r="G6" s="13" t="s">
        <v>145</v>
      </c>
      <c r="H6" s="26">
        <v>0</v>
      </c>
      <c r="I6" s="11"/>
      <c r="J6" s="4"/>
      <c r="K6" s="13" t="s">
        <v>82</v>
      </c>
      <c r="L6" s="23">
        <v>18</v>
      </c>
      <c r="M6" s="3">
        <v>8</v>
      </c>
      <c r="N6" s="23">
        <v>2</v>
      </c>
      <c r="O6" s="3">
        <v>8</v>
      </c>
      <c r="P6" s="3">
        <f>B9+F5+H9+C17+F17+H17+C23+E24+I27+C37+E34+C42+E46+I45+B55+E55+I50+B64+F59+H64+B74+F70</f>
        <v>550</v>
      </c>
      <c r="Q6" s="3">
        <f>C9+E5+I9+B17+E17+I17+B23+F24+H27+B37+F34+B42+F46+H45+C55+F55+H50+C64+E59+I64+C74+E70</f>
        <v>389</v>
      </c>
      <c r="R6" s="23">
        <v>10</v>
      </c>
      <c r="S6" s="3">
        <v>1</v>
      </c>
      <c r="T6" s="22">
        <v>0</v>
      </c>
      <c r="U6" s="22">
        <f>(M6*4)+(N6*2)+R6+S6-T6</f>
        <v>47</v>
      </c>
    </row>
    <row r="7" spans="1:21" ht="12.75">
      <c r="A7" s="35" t="s">
        <v>95</v>
      </c>
      <c r="B7" s="11">
        <v>0</v>
      </c>
      <c r="C7" s="11"/>
      <c r="D7" s="13" t="s">
        <v>50</v>
      </c>
      <c r="E7" s="11">
        <v>21</v>
      </c>
      <c r="F7" s="24">
        <v>86</v>
      </c>
      <c r="G7" s="13" t="s">
        <v>86</v>
      </c>
      <c r="H7" s="24">
        <v>55</v>
      </c>
      <c r="I7" s="11">
        <v>13</v>
      </c>
      <c r="J7" s="4"/>
      <c r="K7" s="13" t="s">
        <v>81</v>
      </c>
      <c r="L7" s="22">
        <v>15</v>
      </c>
      <c r="M7" s="22">
        <v>9</v>
      </c>
      <c r="N7" s="23">
        <v>0</v>
      </c>
      <c r="O7" s="23">
        <v>6</v>
      </c>
      <c r="P7" s="3">
        <f>+C8+E8+B16+F15+H14+B28+F27+H27+C34+F33+H33+B43+F41+I44+C53+E52+I53+C60+E62+I64+B72+E71</f>
        <v>321</v>
      </c>
      <c r="Q7" s="3">
        <f>+B8+F8+C16+E15+I14+C28+E27+I27+B34+E33+I33+C43+E41+H44+B53+F52+H53+B60+F62+H64+C72+F71</f>
        <v>271</v>
      </c>
      <c r="R7" s="23">
        <v>7</v>
      </c>
      <c r="S7" s="23">
        <v>1</v>
      </c>
      <c r="T7" s="22">
        <v>6</v>
      </c>
      <c r="U7" s="22">
        <f>(M7*4)+(N7*2)+R7+S7-T7</f>
        <v>38</v>
      </c>
    </row>
    <row r="8" spans="1:21" ht="12.75">
      <c r="A8" s="28" t="s">
        <v>194</v>
      </c>
      <c r="B8" s="11">
        <v>0</v>
      </c>
      <c r="C8" s="5"/>
      <c r="D8" s="33" t="s">
        <v>195</v>
      </c>
      <c r="E8" s="11">
        <v>0</v>
      </c>
      <c r="F8" s="2"/>
      <c r="G8" s="13" t="s">
        <v>62</v>
      </c>
      <c r="H8" s="24">
        <v>28</v>
      </c>
      <c r="I8" s="11">
        <v>0</v>
      </c>
      <c r="J8" s="4"/>
      <c r="K8" s="13" t="s">
        <v>84</v>
      </c>
      <c r="L8" s="21">
        <v>17</v>
      </c>
      <c r="M8" s="21">
        <v>8</v>
      </c>
      <c r="N8" s="21">
        <v>0</v>
      </c>
      <c r="O8" s="21">
        <v>9</v>
      </c>
      <c r="P8" s="21">
        <f>C5+E6+I7+E16+I17+C27+E27+I26+C35+E36+I32+B41+F45+H41+B54+F51+H50+B59+F62+H59+B69+F72</f>
        <v>314</v>
      </c>
      <c r="Q8" s="21">
        <f>B5+F6+H7+F16+H17+B27+F27+H26+B35+F36+H32+C41+E45+I41+C54+E51+I50+C59+E62+I59+C69+E72</f>
        <v>520</v>
      </c>
      <c r="R8" s="21">
        <v>6</v>
      </c>
      <c r="S8" s="21">
        <v>1</v>
      </c>
      <c r="T8" s="21">
        <v>4</v>
      </c>
      <c r="U8" s="21">
        <f>(M8*4)+(N8*2)+R8+S8-T8</f>
        <v>35</v>
      </c>
    </row>
    <row r="9" spans="1:21" ht="12.75">
      <c r="A9" s="13" t="s">
        <v>37</v>
      </c>
      <c r="B9" s="24">
        <v>47</v>
      </c>
      <c r="C9">
        <v>14</v>
      </c>
      <c r="D9" s="13" t="s">
        <v>52</v>
      </c>
      <c r="E9" s="11">
        <v>3</v>
      </c>
      <c r="F9" s="18">
        <v>12</v>
      </c>
      <c r="G9" s="13" t="s">
        <v>63</v>
      </c>
      <c r="H9" s="24">
        <v>69</v>
      </c>
      <c r="I9" s="11">
        <v>7</v>
      </c>
      <c r="J9" s="4"/>
      <c r="K9" s="13" t="s">
        <v>74</v>
      </c>
      <c r="L9" s="21">
        <v>12</v>
      </c>
      <c r="M9" s="21">
        <v>6</v>
      </c>
      <c r="N9" s="21">
        <v>0</v>
      </c>
      <c r="O9" s="22">
        <v>6</v>
      </c>
      <c r="P9" s="21">
        <f>+B5+F8+H5+C18+F14+H15+B25+F24+H23+B32+F32+C41+E41+I42+B50+E50+I51+C63+E59+I62+C71+E69</f>
        <v>218</v>
      </c>
      <c r="Q9" s="21">
        <f>+C5+E8+I5+B18+E14+I15+C25+E24+I23+C32+E32+B41+F41+H42+C50+F50+H51+B63+F59+H62+B71+F69</f>
        <v>207</v>
      </c>
      <c r="R9" s="21">
        <v>5</v>
      </c>
      <c r="S9" s="21">
        <v>1</v>
      </c>
      <c r="T9" s="21">
        <v>0</v>
      </c>
      <c r="U9" s="21">
        <f>(M9*4)+(N9*2)+R9+S9-T9</f>
        <v>30</v>
      </c>
    </row>
    <row r="10" spans="1:21" ht="12.75">
      <c r="A10" s="13" t="s">
        <v>175</v>
      </c>
      <c r="B10" s="11">
        <v>44</v>
      </c>
      <c r="C10" s="2">
        <v>5</v>
      </c>
      <c r="D10" s="13" t="s">
        <v>53</v>
      </c>
      <c r="E10" s="24">
        <v>38</v>
      </c>
      <c r="F10" s="11">
        <v>19</v>
      </c>
      <c r="G10" s="13"/>
      <c r="H10" s="2"/>
      <c r="I10" s="11"/>
      <c r="J10" s="4"/>
      <c r="K10" s="13" t="s">
        <v>75</v>
      </c>
      <c r="L10" s="21">
        <v>14</v>
      </c>
      <c r="M10" s="21">
        <v>5</v>
      </c>
      <c r="N10" s="21">
        <v>0</v>
      </c>
      <c r="O10" s="21">
        <v>9</v>
      </c>
      <c r="P10" s="21">
        <f>+B6+F10+H6+C15+E15+I15+B24+F26+H26+B33+F34+C44+E42+I46+B51+F52+H51+C62+E60+I59+C73+E70</f>
        <v>213</v>
      </c>
      <c r="Q10" s="21">
        <f>+C6+E10+I6+B15+F15+H15+C24+E26+I26+C33+E34+B44+F42+H46+C51+E52+I51+B62+F60+H59+B73+F70</f>
        <v>377</v>
      </c>
      <c r="R10" s="21">
        <v>5</v>
      </c>
      <c r="S10" s="21">
        <v>0</v>
      </c>
      <c r="T10" s="21">
        <v>3</v>
      </c>
      <c r="U10" s="21">
        <f>(M10*4)+(N10*2)+R10+S10-T10</f>
        <v>22</v>
      </c>
    </row>
    <row r="11" spans="1:21" ht="12.75">
      <c r="A11" s="9"/>
      <c r="B11" s="2"/>
      <c r="C11" s="2"/>
      <c r="D11" s="1"/>
      <c r="E11" s="2"/>
      <c r="F11" s="11"/>
      <c r="G11" s="9"/>
      <c r="H11" s="2"/>
      <c r="I11" s="11"/>
      <c r="J11" s="4"/>
      <c r="K11" s="13" t="s">
        <v>76</v>
      </c>
      <c r="L11" s="21">
        <v>15</v>
      </c>
      <c r="M11" s="21">
        <v>2</v>
      </c>
      <c r="N11" s="21">
        <v>0</v>
      </c>
      <c r="O11" s="21">
        <v>13</v>
      </c>
      <c r="P11" s="21">
        <f>+C6+E9+I9+C16+E14+H19+C26+E25+I25+B36+F36+B44+F44+H45+B53+F50+I54+B61+F64+H61+C70+E72</f>
        <v>84</v>
      </c>
      <c r="Q11" s="21">
        <f>+B6+F9+H9+B16+F14+I19+B26+F25+H25+C36+E36+C44+E44+I45+C53+E50+H54+C61+E64+I61+B70+F72</f>
        <v>597</v>
      </c>
      <c r="R11" s="21">
        <v>2</v>
      </c>
      <c r="S11" s="21">
        <v>0</v>
      </c>
      <c r="T11" s="21">
        <v>12</v>
      </c>
      <c r="U11" s="21">
        <f>(M11*4)+(N11*2)+R11+S11-T11</f>
        <v>-2</v>
      </c>
    </row>
    <row r="12" spans="1:21" ht="12.75">
      <c r="A12" s="36" t="s">
        <v>17</v>
      </c>
      <c r="B12" s="39"/>
      <c r="C12" s="39"/>
      <c r="D12" s="36" t="s">
        <v>22</v>
      </c>
      <c r="E12" s="38"/>
      <c r="F12" s="38"/>
      <c r="G12" s="36" t="s">
        <v>11</v>
      </c>
      <c r="H12" s="2"/>
      <c r="I12" s="11"/>
      <c r="J12" s="1"/>
      <c r="K12" s="13" t="s">
        <v>80</v>
      </c>
      <c r="L12" s="22">
        <v>15</v>
      </c>
      <c r="M12" s="22">
        <v>4</v>
      </c>
      <c r="N12" s="22">
        <v>1</v>
      </c>
      <c r="O12" s="22">
        <v>10</v>
      </c>
      <c r="P12" s="3">
        <f>B8+F9+H8+E19+H18+C24+E23+I23+B37+F37+H32+C43+E44+I43+C54+F54+I55+B62+F63+H62+C74+E73</f>
        <v>115</v>
      </c>
      <c r="Q12" s="3">
        <f>C8+E9+I8+F19+I18+B24+F23+H23+C37+I32+B43+F44+H43+B54+E54+H55+C62+E63+I62+B74+F73</f>
        <v>310</v>
      </c>
      <c r="R12" s="22">
        <v>2</v>
      </c>
      <c r="S12" s="22">
        <v>1</v>
      </c>
      <c r="T12" s="22">
        <v>26</v>
      </c>
      <c r="U12" s="22">
        <f>(M12*4)+(N12*2)+R12+S12-T12</f>
        <v>-5</v>
      </c>
    </row>
    <row r="13" spans="1:22" s="1" customFormat="1" ht="12.75">
      <c r="A13" s="9"/>
      <c r="B13" s="11"/>
      <c r="C13" s="11"/>
      <c r="D13" s="9"/>
      <c r="E13" s="2"/>
      <c r="F13" s="11"/>
      <c r="G13" s="13"/>
      <c r="H13" s="11"/>
      <c r="I13" s="11"/>
      <c r="J13"/>
      <c r="K13" s="13" t="s">
        <v>83</v>
      </c>
      <c r="L13" s="22">
        <v>17</v>
      </c>
      <c r="M13" s="31">
        <v>1</v>
      </c>
      <c r="N13" s="22">
        <v>0</v>
      </c>
      <c r="O13" s="31">
        <v>16</v>
      </c>
      <c r="P13" s="3">
        <f>C9+E7+I8+B15+E18+I16+B27+F28+H25+C32+E33+B42+F43+H43+C51+F53+H52+C59+E61+I61+B71+F71</f>
        <v>144</v>
      </c>
      <c r="Q13" s="3">
        <f>B9+F7+H8+C15+F18+H16+C27+E28+I25+B32+F33+C42+E43+I43+B51+E53+I52+B59+F61+H61+C71+E71</f>
        <v>624</v>
      </c>
      <c r="R13" s="23">
        <v>1</v>
      </c>
      <c r="S13" s="3">
        <v>2</v>
      </c>
      <c r="T13" s="22">
        <v>18</v>
      </c>
      <c r="U13" s="22">
        <f>(M13*4)+(N13*2)+R13+S13-T13</f>
        <v>-11</v>
      </c>
      <c r="V13"/>
    </row>
    <row r="14" spans="1:21" ht="12.75">
      <c r="A14" s="13" t="s">
        <v>38</v>
      </c>
      <c r="B14" s="24">
        <v>39</v>
      </c>
      <c r="C14">
        <v>0</v>
      </c>
      <c r="D14" s="13" t="s">
        <v>45</v>
      </c>
      <c r="E14">
        <v>0</v>
      </c>
      <c r="F14" s="24">
        <v>39</v>
      </c>
      <c r="G14" s="13" t="s">
        <v>66</v>
      </c>
      <c r="H14" s="13">
        <v>15</v>
      </c>
      <c r="I14" s="11">
        <v>21</v>
      </c>
      <c r="K14" s="13" t="s">
        <v>166</v>
      </c>
      <c r="L14" s="21">
        <v>0</v>
      </c>
      <c r="M14" s="21">
        <v>0</v>
      </c>
      <c r="N14" s="21">
        <v>0</v>
      </c>
      <c r="O14" s="21">
        <v>0</v>
      </c>
      <c r="P14" s="21">
        <f>+C7+F6+I6+B17+F19+I19+C25+E28+H28+B34+E35+B46+E45+H46+C55+E54+H54+B63+F61+I60+C72+F74</f>
        <v>0</v>
      </c>
      <c r="Q14" s="21">
        <f>+B7+E6+H6+C17+E19+H19+B25+F28+I28+C34+F35+C46+F45+I46+B55+F54+I54+C63+E61+H60+B72+E74</f>
        <v>0</v>
      </c>
      <c r="R14" s="21">
        <v>0</v>
      </c>
      <c r="S14" s="21">
        <v>0</v>
      </c>
      <c r="T14" s="21">
        <v>0</v>
      </c>
      <c r="U14" s="21">
        <f>(M14*4)+(N14*2)+R14+S14-T14</f>
        <v>0</v>
      </c>
    </row>
    <row r="15" spans="1:9" ht="12.75">
      <c r="A15" s="13" t="s">
        <v>39</v>
      </c>
      <c r="B15" s="11">
        <v>5</v>
      </c>
      <c r="C15" s="25">
        <v>36</v>
      </c>
      <c r="D15" s="13" t="s">
        <v>54</v>
      </c>
      <c r="E15" s="10">
        <v>5</v>
      </c>
      <c r="F15" s="24">
        <v>58</v>
      </c>
      <c r="G15" s="13" t="s">
        <v>146</v>
      </c>
      <c r="H15" s="27">
        <v>28</v>
      </c>
      <c r="I15" s="12">
        <v>0</v>
      </c>
    </row>
    <row r="16" spans="1:19" ht="12.75">
      <c r="A16" s="13" t="s">
        <v>40</v>
      </c>
      <c r="B16" s="24">
        <v>28</v>
      </c>
      <c r="C16" s="2">
        <v>0</v>
      </c>
      <c r="D16" s="13" t="s">
        <v>90</v>
      </c>
      <c r="E16" s="2">
        <v>0</v>
      </c>
      <c r="F16" s="24">
        <v>28</v>
      </c>
      <c r="G16" s="13" t="s">
        <v>147</v>
      </c>
      <c r="H16" s="27">
        <v>28</v>
      </c>
      <c r="I16" s="12">
        <v>0</v>
      </c>
      <c r="L16" s="3">
        <f>SUM(L3:L14)</f>
        <v>173</v>
      </c>
      <c r="M16" s="3">
        <f>SUM(M3:M14)</f>
        <v>85</v>
      </c>
      <c r="N16" s="3">
        <f>SUM(N3:N14)/2</f>
        <v>2</v>
      </c>
      <c r="O16" s="3">
        <f>SUM(O3:O14)</f>
        <v>85</v>
      </c>
      <c r="P16" s="3">
        <f>SUM(P3:P14)</f>
        <v>3878</v>
      </c>
      <c r="Q16" s="3">
        <f>SUM(Q3:Q14)</f>
        <v>3878</v>
      </c>
      <c r="R16" s="3">
        <f>SUM(R3:R14)</f>
        <v>76</v>
      </c>
      <c r="S16" s="3">
        <f>SUM(S3:S14)</f>
        <v>11</v>
      </c>
    </row>
    <row r="17" spans="1:9" ht="12.75">
      <c r="A17" s="13" t="s">
        <v>96</v>
      </c>
      <c r="B17" s="11">
        <v>0</v>
      </c>
      <c r="C17" s="9"/>
      <c r="D17" s="13" t="s">
        <v>120</v>
      </c>
      <c r="E17" s="24">
        <v>53</v>
      </c>
      <c r="F17" s="2">
        <v>19</v>
      </c>
      <c r="G17" s="13" t="s">
        <v>88</v>
      </c>
      <c r="H17" s="27">
        <v>74</v>
      </c>
      <c r="I17" s="12">
        <v>19</v>
      </c>
    </row>
    <row r="18" spans="1:9" ht="12.75">
      <c r="A18" s="13" t="s">
        <v>41</v>
      </c>
      <c r="B18" s="24">
        <v>31</v>
      </c>
      <c r="C18" s="2">
        <v>0</v>
      </c>
      <c r="D18" s="13" t="s">
        <v>58</v>
      </c>
      <c r="E18" s="2">
        <v>17</v>
      </c>
      <c r="F18" s="24">
        <v>60</v>
      </c>
      <c r="G18" s="13" t="s">
        <v>46</v>
      </c>
      <c r="H18" s="11">
        <v>8</v>
      </c>
      <c r="I18" s="24">
        <v>37</v>
      </c>
    </row>
    <row r="19" spans="1:9" ht="12.75">
      <c r="A19" s="34" t="s">
        <v>172</v>
      </c>
      <c r="B19" s="2"/>
      <c r="C19" s="2"/>
      <c r="D19" s="13" t="s">
        <v>121</v>
      </c>
      <c r="E19">
        <v>0</v>
      </c>
      <c r="G19" s="13" t="s">
        <v>148</v>
      </c>
      <c r="H19" s="2">
        <v>0</v>
      </c>
      <c r="I19" s="11"/>
    </row>
    <row r="20" spans="1:9" ht="12.75">
      <c r="A20" s="9"/>
      <c r="B20" s="11"/>
      <c r="D20" s="9"/>
      <c r="G20" s="9"/>
      <c r="H20" s="11"/>
      <c r="I20" s="11"/>
    </row>
    <row r="21" spans="1:10" ht="12.75">
      <c r="A21" s="36" t="s">
        <v>18</v>
      </c>
      <c r="B21" s="40"/>
      <c r="C21" s="39"/>
      <c r="D21" s="36" t="s">
        <v>23</v>
      </c>
      <c r="E21" s="41"/>
      <c r="F21" s="42"/>
      <c r="G21" s="36" t="s">
        <v>12</v>
      </c>
      <c r="H21" s="11"/>
      <c r="I21" s="11"/>
      <c r="J21" s="1"/>
    </row>
    <row r="22" spans="1:10" ht="12.75">
      <c r="A22" s="9"/>
      <c r="B22" s="11"/>
      <c r="C22" s="11"/>
      <c r="D22" s="13"/>
      <c r="F22" s="16"/>
      <c r="G22" s="9"/>
      <c r="H22" s="13"/>
      <c r="I22" s="13"/>
      <c r="J22" s="20"/>
    </row>
    <row r="23" spans="1:22" s="1" customFormat="1" ht="12.75">
      <c r="A23" s="13" t="s">
        <v>67</v>
      </c>
      <c r="B23" s="11">
        <v>0</v>
      </c>
      <c r="C23" s="24">
        <v>28</v>
      </c>
      <c r="D23" s="13" t="s">
        <v>122</v>
      </c>
      <c r="E23" s="2">
        <v>0</v>
      </c>
      <c r="F23" s="24">
        <v>28</v>
      </c>
      <c r="G23" s="30" t="s">
        <v>70</v>
      </c>
      <c r="H23" s="13">
        <v>12</v>
      </c>
      <c r="I23" s="13">
        <v>14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13" t="s">
        <v>68</v>
      </c>
      <c r="B24" s="24">
        <v>28</v>
      </c>
      <c r="C24" s="2">
        <v>0</v>
      </c>
      <c r="D24" s="13" t="s">
        <v>123</v>
      </c>
      <c r="E24" s="25">
        <v>26</v>
      </c>
      <c r="F24" s="25">
        <v>29</v>
      </c>
      <c r="G24" s="13" t="s">
        <v>55</v>
      </c>
      <c r="H24" s="24">
        <v>33</v>
      </c>
      <c r="I24" s="24">
        <v>38</v>
      </c>
    </row>
    <row r="25" spans="1:9" ht="12.75">
      <c r="A25" s="13" t="s">
        <v>97</v>
      </c>
      <c r="B25" s="2">
        <v>0</v>
      </c>
      <c r="C25" s="2"/>
      <c r="D25" s="13" t="s">
        <v>43</v>
      </c>
      <c r="E25" s="2">
        <v>7</v>
      </c>
      <c r="F25" s="25">
        <v>127</v>
      </c>
      <c r="G25" s="13" t="s">
        <v>149</v>
      </c>
      <c r="H25" s="24">
        <v>28</v>
      </c>
      <c r="I25" s="13">
        <v>0</v>
      </c>
    </row>
    <row r="26" spans="1:9" ht="12.75">
      <c r="A26" s="13" t="s">
        <v>48</v>
      </c>
      <c r="B26" s="24">
        <v>82</v>
      </c>
      <c r="C26" s="2">
        <v>0</v>
      </c>
      <c r="D26" s="13" t="s">
        <v>64</v>
      </c>
      <c r="E26" s="11">
        <v>19</v>
      </c>
      <c r="F26" s="11">
        <v>5</v>
      </c>
      <c r="G26" s="13" t="s">
        <v>150</v>
      </c>
      <c r="H26" s="11">
        <v>29</v>
      </c>
      <c r="I26" s="13">
        <v>14</v>
      </c>
    </row>
    <row r="27" spans="1:9" ht="12.75">
      <c r="A27" s="13" t="s">
        <v>98</v>
      </c>
      <c r="B27" s="11">
        <v>22</v>
      </c>
      <c r="C27" s="2">
        <v>27</v>
      </c>
      <c r="D27" s="13" t="s">
        <v>124</v>
      </c>
      <c r="E27" s="24">
        <v>44</v>
      </c>
      <c r="F27" s="11">
        <v>14</v>
      </c>
      <c r="G27" s="13" t="s">
        <v>151</v>
      </c>
      <c r="H27" s="25">
        <v>34</v>
      </c>
      <c r="I27" s="11">
        <v>14</v>
      </c>
    </row>
    <row r="28" spans="1:9" ht="12.75">
      <c r="A28" s="13" t="s">
        <v>99</v>
      </c>
      <c r="B28" s="11">
        <v>0</v>
      </c>
      <c r="C28" s="24">
        <v>28</v>
      </c>
      <c r="D28" s="13" t="s">
        <v>125</v>
      </c>
      <c r="E28" s="11">
        <v>0</v>
      </c>
      <c r="G28" s="13" t="s">
        <v>152</v>
      </c>
      <c r="H28" s="11">
        <v>0</v>
      </c>
      <c r="I28" s="11"/>
    </row>
    <row r="29" spans="1:9" ht="12.75">
      <c r="A29" s="13"/>
      <c r="B29" s="18"/>
      <c r="C29" s="2"/>
      <c r="D29" s="13"/>
      <c r="E29" s="12" t="s">
        <v>167</v>
      </c>
      <c r="F29" s="13"/>
      <c r="G29" s="13"/>
      <c r="H29" s="11"/>
      <c r="I29" s="11"/>
    </row>
    <row r="30" spans="1:22" s="1" customFormat="1" ht="12.75">
      <c r="A30" s="36" t="s">
        <v>28</v>
      </c>
      <c r="B30" s="28"/>
      <c r="C30" s="28"/>
      <c r="D30" s="36" t="s">
        <v>31</v>
      </c>
      <c r="E30" s="28" t="s">
        <v>167</v>
      </c>
      <c r="F30" s="28"/>
      <c r="G30" s="36" t="s">
        <v>153</v>
      </c>
      <c r="H30" s="11"/>
      <c r="I30" s="11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9"/>
      <c r="B31" s="2"/>
      <c r="C31" s="2"/>
      <c r="D31" s="9"/>
      <c r="E31" s="11" t="s">
        <v>167</v>
      </c>
      <c r="F31" s="11"/>
      <c r="G31" s="9"/>
      <c r="H31" s="11"/>
      <c r="I31" s="11"/>
    </row>
    <row r="32" spans="1:9" ht="12.75">
      <c r="A32" s="13" t="s">
        <v>100</v>
      </c>
      <c r="B32" s="24">
        <v>53</v>
      </c>
      <c r="C32">
        <v>10</v>
      </c>
      <c r="D32" s="13" t="s">
        <v>69</v>
      </c>
      <c r="E32" s="25">
        <v>38</v>
      </c>
      <c r="F32" s="11">
        <v>10</v>
      </c>
      <c r="G32" s="30" t="s">
        <v>87</v>
      </c>
      <c r="H32" s="11">
        <v>19</v>
      </c>
      <c r="I32" s="11">
        <v>22</v>
      </c>
    </row>
    <row r="33" spans="1:9" ht="12.75">
      <c r="A33" s="13" t="s">
        <v>71</v>
      </c>
      <c r="B33" s="11">
        <v>5</v>
      </c>
      <c r="C33" s="25">
        <v>57</v>
      </c>
      <c r="D33" s="13" t="s">
        <v>126</v>
      </c>
      <c r="E33" s="2">
        <v>0</v>
      </c>
      <c r="F33" s="24">
        <v>25</v>
      </c>
      <c r="G33" s="30" t="s">
        <v>154</v>
      </c>
      <c r="H33" s="11">
        <v>12</v>
      </c>
      <c r="I33" s="11">
        <v>11</v>
      </c>
    </row>
    <row r="34" spans="1:8" ht="12.75">
      <c r="A34" s="13" t="s">
        <v>101</v>
      </c>
      <c r="B34" s="11">
        <v>0</v>
      </c>
      <c r="C34" s="2"/>
      <c r="D34" s="13" t="s">
        <v>209</v>
      </c>
      <c r="E34" s="24">
        <v>36</v>
      </c>
      <c r="F34" s="2">
        <v>0</v>
      </c>
      <c r="H34" s="11"/>
    </row>
    <row r="35" spans="1:8" ht="12.75">
      <c r="A35" s="13" t="s">
        <v>93</v>
      </c>
      <c r="B35" s="24">
        <v>87</v>
      </c>
      <c r="C35" s="2">
        <v>12</v>
      </c>
      <c r="D35" s="13" t="s">
        <v>127</v>
      </c>
      <c r="E35" s="11">
        <v>0</v>
      </c>
      <c r="F35" s="11"/>
      <c r="H35" s="11"/>
    </row>
    <row r="36" spans="1:10" ht="12.75">
      <c r="A36" s="13" t="s">
        <v>102</v>
      </c>
      <c r="B36">
        <v>0</v>
      </c>
      <c r="C36" s="24">
        <v>41</v>
      </c>
      <c r="D36" s="13" t="s">
        <v>92</v>
      </c>
      <c r="E36" s="29">
        <v>28</v>
      </c>
      <c r="F36">
        <v>0</v>
      </c>
      <c r="H36" s="11" t="s">
        <v>167</v>
      </c>
      <c r="J36" s="1"/>
    </row>
    <row r="37" spans="1:8" ht="12.75">
      <c r="A37" s="13" t="s">
        <v>103</v>
      </c>
      <c r="B37" s="19">
        <v>5</v>
      </c>
      <c r="C37" s="19">
        <v>5</v>
      </c>
      <c r="D37" s="28" t="s">
        <v>197</v>
      </c>
      <c r="E37" s="19">
        <v>0</v>
      </c>
      <c r="F37" s="19"/>
      <c r="H37" t="s">
        <v>167</v>
      </c>
    </row>
    <row r="38" spans="1:8" ht="12.75">
      <c r="A38" s="13"/>
      <c r="B38" t="s">
        <v>167</v>
      </c>
      <c r="D38" s="14"/>
      <c r="E38" s="11" t="s">
        <v>167</v>
      </c>
      <c r="G38" s="13"/>
      <c r="H38" t="s">
        <v>167</v>
      </c>
    </row>
    <row r="39" spans="1:22" s="1" customFormat="1" ht="12.75">
      <c r="A39" s="36" t="s">
        <v>13</v>
      </c>
      <c r="B39" s="28" t="s">
        <v>167</v>
      </c>
      <c r="C39" s="39"/>
      <c r="D39" s="43" t="s">
        <v>19</v>
      </c>
      <c r="E39" s="28" t="s">
        <v>167</v>
      </c>
      <c r="F39" s="28"/>
      <c r="G39" s="36" t="s">
        <v>24</v>
      </c>
      <c r="H39" t="s">
        <v>167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8" ht="12.75">
      <c r="A40" s="9"/>
      <c r="B40" s="11" t="s">
        <v>167</v>
      </c>
      <c r="C40" s="2"/>
      <c r="D40" s="9"/>
      <c r="E40" s="11" t="s">
        <v>167</v>
      </c>
      <c r="F40" s="11"/>
      <c r="G40" s="9"/>
      <c r="H40" t="s">
        <v>167</v>
      </c>
    </row>
    <row r="41" spans="1:9" ht="12.75">
      <c r="A41" s="28" t="s">
        <v>207</v>
      </c>
      <c r="B41">
        <v>0</v>
      </c>
      <c r="D41" s="13" t="s">
        <v>128</v>
      </c>
      <c r="E41" s="2">
        <v>14</v>
      </c>
      <c r="F41" s="24">
        <v>29</v>
      </c>
      <c r="G41" s="13" t="s">
        <v>155</v>
      </c>
      <c r="H41">
        <v>13</v>
      </c>
      <c r="I41" s="29">
        <v>55</v>
      </c>
    </row>
    <row r="42" spans="1:8" ht="12.75">
      <c r="A42" s="13" t="s">
        <v>105</v>
      </c>
      <c r="B42" s="2">
        <v>15</v>
      </c>
      <c r="C42" s="25">
        <v>57</v>
      </c>
      <c r="D42" s="13" t="s">
        <v>129</v>
      </c>
      <c r="E42" s="11">
        <v>0</v>
      </c>
      <c r="F42" s="24">
        <v>40</v>
      </c>
      <c r="G42" s="28" t="s">
        <v>204</v>
      </c>
      <c r="H42">
        <v>0</v>
      </c>
    </row>
    <row r="43" spans="1:8" ht="12.75">
      <c r="A43" s="13" t="s">
        <v>106</v>
      </c>
      <c r="B43" s="25">
        <v>28</v>
      </c>
      <c r="C43" s="2">
        <v>0</v>
      </c>
      <c r="D43" s="13" t="s">
        <v>130</v>
      </c>
      <c r="E43" s="24">
        <v>28</v>
      </c>
      <c r="F43" s="11">
        <v>0</v>
      </c>
      <c r="G43" s="28" t="s">
        <v>200</v>
      </c>
      <c r="H43">
        <v>0</v>
      </c>
    </row>
    <row r="44" spans="1:9" ht="12.75">
      <c r="A44" s="28" t="s">
        <v>198</v>
      </c>
      <c r="B44" s="11">
        <v>0</v>
      </c>
      <c r="C44" s="11"/>
      <c r="D44" s="28" t="s">
        <v>203</v>
      </c>
      <c r="E44" s="11">
        <v>0</v>
      </c>
      <c r="F44" s="11"/>
      <c r="G44" s="13" t="s">
        <v>73</v>
      </c>
      <c r="H44" s="25">
        <v>34</v>
      </c>
      <c r="I44" s="11">
        <v>7</v>
      </c>
    </row>
    <row r="45" spans="1:9" ht="12.75">
      <c r="A45" s="13" t="s">
        <v>199</v>
      </c>
      <c r="B45" s="11">
        <v>10</v>
      </c>
      <c r="C45" s="24">
        <v>53</v>
      </c>
      <c r="D45" s="13" t="s">
        <v>132</v>
      </c>
      <c r="E45" s="11">
        <v>0</v>
      </c>
      <c r="G45" s="13" t="s">
        <v>158</v>
      </c>
      <c r="H45" s="24">
        <v>31</v>
      </c>
      <c r="I45">
        <v>17</v>
      </c>
    </row>
    <row r="46" spans="1:8" ht="12.75">
      <c r="A46" s="14" t="s">
        <v>108</v>
      </c>
      <c r="B46" s="11">
        <v>0</v>
      </c>
      <c r="C46" s="11"/>
      <c r="D46" s="13" t="s">
        <v>133</v>
      </c>
      <c r="E46">
        <v>5</v>
      </c>
      <c r="F46">
        <v>20</v>
      </c>
      <c r="G46" s="13" t="s">
        <v>159</v>
      </c>
      <c r="H46" s="11">
        <v>0</v>
      </c>
    </row>
    <row r="47" spans="1:7" ht="12.75">
      <c r="A47" s="9"/>
      <c r="B47" s="11" t="s">
        <v>167</v>
      </c>
      <c r="C47" s="11"/>
      <c r="D47" s="13"/>
      <c r="G47" s="13"/>
    </row>
    <row r="48" spans="1:10" ht="12.75">
      <c r="A48" s="36" t="s">
        <v>14</v>
      </c>
      <c r="B48" s="28" t="s">
        <v>167</v>
      </c>
      <c r="C48" s="28"/>
      <c r="D48" s="43" t="s">
        <v>20</v>
      </c>
      <c r="E48" s="38"/>
      <c r="F48" s="38"/>
      <c r="G48" s="36" t="s">
        <v>25</v>
      </c>
      <c r="J48" s="6"/>
    </row>
    <row r="49" spans="1:7" ht="12.75">
      <c r="A49" s="13"/>
      <c r="B49" s="11" t="s">
        <v>167</v>
      </c>
      <c r="D49" s="9"/>
      <c r="G49" s="13"/>
    </row>
    <row r="50" spans="1:8" ht="12.75">
      <c r="A50" s="13" t="s">
        <v>181</v>
      </c>
      <c r="B50" s="11">
        <v>0</v>
      </c>
      <c r="C50" s="29">
        <v>26</v>
      </c>
      <c r="D50" s="28" t="s">
        <v>177</v>
      </c>
      <c r="E50">
        <v>0</v>
      </c>
      <c r="G50" s="28" t="s">
        <v>205</v>
      </c>
      <c r="H50">
        <v>0</v>
      </c>
    </row>
    <row r="51" spans="1:8" ht="12.75">
      <c r="A51" s="13" t="s">
        <v>182</v>
      </c>
      <c r="B51" s="24">
        <v>28</v>
      </c>
      <c r="C51">
        <v>0</v>
      </c>
      <c r="D51" s="13" t="s">
        <v>176</v>
      </c>
      <c r="E51" s="29">
        <v>28</v>
      </c>
      <c r="F51">
        <v>0</v>
      </c>
      <c r="G51" s="28" t="s">
        <v>190</v>
      </c>
      <c r="H51">
        <v>0</v>
      </c>
    </row>
    <row r="52" spans="1:8" ht="12.75">
      <c r="A52" s="30" t="s">
        <v>183</v>
      </c>
      <c r="B52" s="11">
        <v>22</v>
      </c>
      <c r="C52">
        <v>17</v>
      </c>
      <c r="D52" s="28" t="s">
        <v>178</v>
      </c>
      <c r="E52">
        <v>0</v>
      </c>
      <c r="G52" s="28" t="s">
        <v>191</v>
      </c>
      <c r="H52">
        <v>0</v>
      </c>
    </row>
    <row r="53" spans="1:9" ht="12.75">
      <c r="A53" s="44" t="s">
        <v>109</v>
      </c>
      <c r="B53" s="11">
        <v>0</v>
      </c>
      <c r="D53" s="13" t="s">
        <v>179</v>
      </c>
      <c r="E53" s="29">
        <v>28</v>
      </c>
      <c r="F53">
        <v>0</v>
      </c>
      <c r="G53" s="30" t="s">
        <v>174</v>
      </c>
      <c r="H53">
        <v>8</v>
      </c>
      <c r="I53">
        <v>13</v>
      </c>
    </row>
    <row r="54" spans="1:8" ht="12.75">
      <c r="A54" s="13" t="s">
        <v>184</v>
      </c>
      <c r="B54" s="24">
        <v>28</v>
      </c>
      <c r="C54">
        <v>0</v>
      </c>
      <c r="D54" s="13" t="s">
        <v>136</v>
      </c>
      <c r="E54">
        <v>0</v>
      </c>
      <c r="G54" s="13" t="s">
        <v>161</v>
      </c>
      <c r="H54">
        <v>0</v>
      </c>
    </row>
    <row r="55" spans="1:8" ht="12.75">
      <c r="A55" s="13" t="s">
        <v>110</v>
      </c>
      <c r="B55" s="11">
        <v>0</v>
      </c>
      <c r="D55" s="13" t="s">
        <v>180</v>
      </c>
      <c r="E55">
        <v>20</v>
      </c>
      <c r="F55">
        <v>20</v>
      </c>
      <c r="G55" s="28" t="s">
        <v>192</v>
      </c>
      <c r="H55">
        <v>0</v>
      </c>
    </row>
    <row r="56" spans="1:7" ht="12.75">
      <c r="A56" s="9"/>
      <c r="D56" s="9"/>
      <c r="G56" s="9"/>
    </row>
    <row r="57" spans="1:7" ht="12.75">
      <c r="A57" s="36" t="s">
        <v>15</v>
      </c>
      <c r="B57" s="38"/>
      <c r="C57" s="38"/>
      <c r="D57" s="36" t="s">
        <v>29</v>
      </c>
      <c r="E57" s="38"/>
      <c r="F57" s="38"/>
      <c r="G57" s="36" t="s">
        <v>27</v>
      </c>
    </row>
    <row r="58" spans="1:7" ht="12.75">
      <c r="A58" s="13"/>
      <c r="D58" s="9"/>
      <c r="G58" s="9"/>
    </row>
    <row r="59" spans="1:9" ht="12.75">
      <c r="A59" s="30" t="s">
        <v>94</v>
      </c>
      <c r="B59">
        <v>14</v>
      </c>
      <c r="C59">
        <v>7</v>
      </c>
      <c r="D59" s="33" t="s">
        <v>171</v>
      </c>
      <c r="E59">
        <v>0</v>
      </c>
      <c r="G59" s="13" t="s">
        <v>91</v>
      </c>
      <c r="H59" s="29">
        <v>22</v>
      </c>
      <c r="I59">
        <v>6</v>
      </c>
    </row>
    <row r="60" spans="1:8" ht="12.75">
      <c r="A60" s="13" t="s">
        <v>44</v>
      </c>
      <c r="B60" s="29">
        <v>59</v>
      </c>
      <c r="C60">
        <v>7</v>
      </c>
      <c r="D60" s="28" t="s">
        <v>187</v>
      </c>
      <c r="E60">
        <v>0</v>
      </c>
      <c r="G60" s="13" t="s">
        <v>163</v>
      </c>
      <c r="H60">
        <v>0</v>
      </c>
    </row>
    <row r="61" spans="1:9" ht="12.75">
      <c r="A61" s="13" t="s">
        <v>111</v>
      </c>
      <c r="B61">
        <v>3</v>
      </c>
      <c r="C61">
        <v>15</v>
      </c>
      <c r="D61" s="13" t="s">
        <v>139</v>
      </c>
      <c r="E61">
        <v>0</v>
      </c>
      <c r="G61" s="13" t="s">
        <v>56</v>
      </c>
      <c r="H61" s="29">
        <v>28</v>
      </c>
      <c r="I61">
        <v>0</v>
      </c>
    </row>
    <row r="62" spans="1:9" ht="12.75">
      <c r="A62" s="15" t="s">
        <v>112</v>
      </c>
      <c r="B62">
        <v>0</v>
      </c>
      <c r="C62" s="29">
        <v>28</v>
      </c>
      <c r="D62" s="33" t="s">
        <v>202</v>
      </c>
      <c r="E62">
        <v>0</v>
      </c>
      <c r="G62" s="13" t="s">
        <v>164</v>
      </c>
      <c r="H62">
        <v>0</v>
      </c>
      <c r="I62" s="29">
        <v>28</v>
      </c>
    </row>
    <row r="63" spans="1:8" ht="12.75">
      <c r="A63" s="13" t="s">
        <v>113</v>
      </c>
      <c r="B63">
        <v>0</v>
      </c>
      <c r="D63" s="13" t="s">
        <v>42</v>
      </c>
      <c r="E63" s="29">
        <v>28</v>
      </c>
      <c r="F63">
        <v>0</v>
      </c>
      <c r="G63" s="28" t="s">
        <v>188</v>
      </c>
      <c r="H63">
        <v>0</v>
      </c>
    </row>
    <row r="64" spans="1:9" ht="12.75">
      <c r="A64" s="13" t="s">
        <v>114</v>
      </c>
      <c r="B64" s="29">
        <v>26</v>
      </c>
      <c r="C64" s="29">
        <v>39</v>
      </c>
      <c r="D64" s="13" t="s">
        <v>140</v>
      </c>
      <c r="E64" s="29">
        <v>45</v>
      </c>
      <c r="F64" s="32">
        <v>5</v>
      </c>
      <c r="G64" s="13" t="s">
        <v>189</v>
      </c>
      <c r="H64" s="29">
        <v>28</v>
      </c>
      <c r="I64">
        <v>0</v>
      </c>
    </row>
    <row r="65" spans="1:7" ht="12.75">
      <c r="A65" s="13"/>
      <c r="D65" s="13"/>
      <c r="E65" s="9"/>
      <c r="F65" s="9"/>
      <c r="G65" s="13"/>
    </row>
    <row r="66" spans="1:7" ht="12.75">
      <c r="A66" s="9"/>
      <c r="D66" s="9"/>
      <c r="E66" s="9"/>
      <c r="F66" s="9"/>
      <c r="G66" s="9"/>
    </row>
    <row r="67" spans="1:7" ht="12.75">
      <c r="A67" s="36" t="s">
        <v>26</v>
      </c>
      <c r="B67" s="38"/>
      <c r="C67" s="38"/>
      <c r="D67" s="36" t="s">
        <v>30</v>
      </c>
      <c r="G67" s="8"/>
    </row>
    <row r="68" spans="1:6" ht="12.75">
      <c r="A68" s="9"/>
      <c r="D68" s="9"/>
      <c r="E68" s="9"/>
      <c r="F68" s="13"/>
    </row>
    <row r="69" spans="1:6" ht="12.75">
      <c r="A69" s="13" t="s">
        <v>115</v>
      </c>
      <c r="B69" s="29">
        <v>20</v>
      </c>
      <c r="C69" s="29">
        <v>91</v>
      </c>
      <c r="D69" s="13" t="s">
        <v>141</v>
      </c>
      <c r="E69" s="9">
        <v>0</v>
      </c>
      <c r="F69" s="29">
        <v>33</v>
      </c>
    </row>
    <row r="70" spans="1:6" ht="12.75">
      <c r="A70" s="13" t="s">
        <v>57</v>
      </c>
      <c r="B70" s="29">
        <v>28</v>
      </c>
      <c r="C70">
        <v>0</v>
      </c>
      <c r="D70" s="13" t="s">
        <v>170</v>
      </c>
      <c r="E70" s="29">
        <v>24</v>
      </c>
      <c r="F70" s="29">
        <v>60</v>
      </c>
    </row>
    <row r="71" spans="1:6" ht="12.75">
      <c r="A71" s="28" t="s">
        <v>208</v>
      </c>
      <c r="B71">
        <v>0</v>
      </c>
      <c r="D71" s="13" t="s">
        <v>60</v>
      </c>
      <c r="E71" s="29">
        <v>51</v>
      </c>
      <c r="F71">
        <v>5</v>
      </c>
    </row>
    <row r="72" spans="1:6" ht="12.75">
      <c r="A72" s="13" t="s">
        <v>116</v>
      </c>
      <c r="B72">
        <v>0</v>
      </c>
      <c r="D72" s="13" t="s">
        <v>142</v>
      </c>
      <c r="E72">
        <v>0</v>
      </c>
      <c r="F72" s="29">
        <v>38</v>
      </c>
    </row>
    <row r="73" spans="1:7" ht="12.75">
      <c r="A73" s="28" t="s">
        <v>206</v>
      </c>
      <c r="B73">
        <v>0</v>
      </c>
      <c r="D73" s="13" t="s">
        <v>143</v>
      </c>
      <c r="E73">
        <v>0</v>
      </c>
      <c r="F73" s="24">
        <v>28</v>
      </c>
      <c r="G73" s="9"/>
    </row>
    <row r="74" spans="1:7" ht="12.75">
      <c r="A74" s="13" t="s">
        <v>118</v>
      </c>
      <c r="B74">
        <v>7</v>
      </c>
      <c r="C74" s="29">
        <v>29</v>
      </c>
      <c r="D74" s="13" t="s">
        <v>144</v>
      </c>
      <c r="E74">
        <v>0</v>
      </c>
      <c r="G74" s="17"/>
    </row>
    <row r="75" ht="12.75">
      <c r="G75" s="9"/>
    </row>
    <row r="76" spans="1:11" ht="12.75">
      <c r="A76" s="8"/>
      <c r="D76" s="8" t="s">
        <v>168</v>
      </c>
      <c r="K76" s="9"/>
    </row>
    <row r="77" ht="12.75">
      <c r="K77" s="13"/>
    </row>
    <row r="78" spans="1:11" ht="12.75">
      <c r="A78" s="13"/>
      <c r="D78" s="28" t="s">
        <v>134</v>
      </c>
      <c r="E78">
        <v>0</v>
      </c>
      <c r="K78" s="9"/>
    </row>
    <row r="79" spans="1:11" ht="12.75">
      <c r="A79" s="13"/>
      <c r="D79" s="28" t="s">
        <v>135</v>
      </c>
      <c r="E79">
        <v>0</v>
      </c>
      <c r="K79" s="9"/>
    </row>
    <row r="80" spans="1:11" ht="12.75">
      <c r="A80" s="13"/>
      <c r="K80" s="9"/>
    </row>
    <row r="81" spans="1:11" ht="12.75">
      <c r="A81" s="8" t="s">
        <v>32</v>
      </c>
      <c r="D81" s="8" t="s">
        <v>169</v>
      </c>
      <c r="G81" s="8" t="s">
        <v>173</v>
      </c>
      <c r="K81" s="9"/>
    </row>
    <row r="82" spans="1:11" ht="12.75">
      <c r="A82" s="9"/>
      <c r="K82" s="9"/>
    </row>
    <row r="83" spans="1:11" ht="12.75">
      <c r="A83" s="28" t="s">
        <v>59</v>
      </c>
      <c r="B83">
        <v>0</v>
      </c>
      <c r="D83" s="28" t="s">
        <v>162</v>
      </c>
      <c r="E83">
        <v>0</v>
      </c>
      <c r="G83" s="28" t="s">
        <v>36</v>
      </c>
      <c r="H83">
        <v>0</v>
      </c>
      <c r="K83" s="9"/>
    </row>
    <row r="84" spans="1:11" ht="12.75">
      <c r="A84" s="13"/>
      <c r="B84">
        <v>0</v>
      </c>
      <c r="D84" s="28" t="s">
        <v>72</v>
      </c>
      <c r="E84">
        <v>0</v>
      </c>
      <c r="G84" s="28" t="s">
        <v>61</v>
      </c>
      <c r="H84">
        <v>0</v>
      </c>
      <c r="K84" s="9"/>
    </row>
    <row r="85" spans="1:11" ht="12.75">
      <c r="A85" s="13"/>
      <c r="B85">
        <v>0</v>
      </c>
      <c r="D85" s="33" t="s">
        <v>137</v>
      </c>
      <c r="E85">
        <v>0</v>
      </c>
      <c r="G85" s="28" t="s">
        <v>156</v>
      </c>
      <c r="H85">
        <v>0</v>
      </c>
      <c r="K85" s="13"/>
    </row>
    <row r="86" spans="1:8" ht="12.75">
      <c r="A86" s="28" t="s">
        <v>157</v>
      </c>
      <c r="B86">
        <v>0</v>
      </c>
      <c r="D86" s="28" t="s">
        <v>35</v>
      </c>
      <c r="E86">
        <v>0</v>
      </c>
      <c r="G86" s="28" t="s">
        <v>165</v>
      </c>
      <c r="H86">
        <v>0</v>
      </c>
    </row>
    <row r="87" spans="1:8" ht="12.75">
      <c r="A87" s="13"/>
      <c r="D87" s="28" t="s">
        <v>107</v>
      </c>
      <c r="E87">
        <v>0</v>
      </c>
      <c r="H87">
        <v>0</v>
      </c>
    </row>
    <row r="89" spans="1:7" ht="12.75">
      <c r="A89" s="8" t="s">
        <v>185</v>
      </c>
      <c r="D89" s="8" t="s">
        <v>186</v>
      </c>
      <c r="G89" s="8" t="s">
        <v>201</v>
      </c>
    </row>
    <row r="91" spans="1:8" ht="12.75">
      <c r="A91" s="28" t="s">
        <v>138</v>
      </c>
      <c r="B91">
        <v>0</v>
      </c>
      <c r="D91" s="28" t="s">
        <v>47</v>
      </c>
      <c r="E91">
        <v>0</v>
      </c>
      <c r="G91" s="28" t="s">
        <v>104</v>
      </c>
      <c r="H91">
        <v>0</v>
      </c>
    </row>
    <row r="92" spans="1:8" ht="12.75">
      <c r="A92" s="33" t="s">
        <v>51</v>
      </c>
      <c r="B92">
        <v>0</v>
      </c>
      <c r="D92" s="28" t="s">
        <v>117</v>
      </c>
      <c r="E92">
        <v>0</v>
      </c>
      <c r="G92" s="44" t="s">
        <v>109</v>
      </c>
      <c r="H92">
        <v>0</v>
      </c>
    </row>
    <row r="93" spans="1:5" ht="12.75">
      <c r="A93" s="28" t="s">
        <v>160</v>
      </c>
      <c r="B93">
        <v>0</v>
      </c>
      <c r="D93" s="28" t="s">
        <v>65</v>
      </c>
      <c r="E93">
        <v>0</v>
      </c>
    </row>
    <row r="94" spans="1:5" ht="12.75">
      <c r="A94" s="28" t="s">
        <v>131</v>
      </c>
      <c r="B94">
        <v>0</v>
      </c>
      <c r="D94" s="33" t="s">
        <v>89</v>
      </c>
      <c r="E94">
        <v>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2009-11-09T13:57:51Z</cp:lastPrinted>
  <dcterms:created xsi:type="dcterms:W3CDTF">1999-09-11T20:11:56Z</dcterms:created>
  <dcterms:modified xsi:type="dcterms:W3CDTF">2010-03-30T14:32:19Z</dcterms:modified>
  <cp:category/>
  <cp:version/>
  <cp:contentType/>
  <cp:contentStatus/>
</cp:coreProperties>
</file>